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Зведена по ЖОУЛМГ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W20" i="1" l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 s="1"/>
  <c r="G20" i="1"/>
  <c r="F20" i="1"/>
  <c r="E20" i="1"/>
  <c r="D20" i="1"/>
  <c r="C20" i="1"/>
  <c r="B20" i="1" s="1"/>
  <c r="X20" i="1" s="1"/>
  <c r="W19" i="1"/>
  <c r="V19" i="1"/>
  <c r="U19" i="1"/>
  <c r="T19" i="1"/>
  <c r="S19" i="1"/>
  <c r="R19" i="1"/>
  <c r="Q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W8" i="1" s="1"/>
  <c r="W6" i="1" s="1"/>
  <c r="V18" i="1"/>
  <c r="U18" i="1"/>
  <c r="U8" i="1" s="1"/>
  <c r="U6" i="1" s="1"/>
  <c r="T18" i="1"/>
  <c r="S18" i="1"/>
  <c r="S8" i="1" s="1"/>
  <c r="S6" i="1" s="1"/>
  <c r="R18" i="1"/>
  <c r="Q18" i="1"/>
  <c r="P18" i="1"/>
  <c r="O18" i="1"/>
  <c r="O8" i="1" s="1"/>
  <c r="O6" i="1" s="1"/>
  <c r="N18" i="1"/>
  <c r="M18" i="1"/>
  <c r="M8" i="1" s="1"/>
  <c r="M6" i="1" s="1"/>
  <c r="L18" i="1"/>
  <c r="K18" i="1"/>
  <c r="K8" i="1" s="1"/>
  <c r="K6" i="1" s="1"/>
  <c r="J18" i="1"/>
  <c r="I18" i="1"/>
  <c r="H18" i="1" s="1"/>
  <c r="H8" i="1" s="1"/>
  <c r="G18" i="1"/>
  <c r="G8" i="1" s="1"/>
  <c r="G6" i="1" s="1"/>
  <c r="F18" i="1"/>
  <c r="E18" i="1"/>
  <c r="E8" i="1" s="1"/>
  <c r="D18" i="1"/>
  <c r="C18" i="1"/>
  <c r="B18" i="1" s="1"/>
  <c r="W17" i="1"/>
  <c r="V17" i="1"/>
  <c r="U17" i="1"/>
  <c r="T17" i="1"/>
  <c r="S17" i="1"/>
  <c r="R17" i="1"/>
  <c r="Q17" i="1" s="1"/>
  <c r="Q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X17" i="1" s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 s="1"/>
  <c r="G15" i="1"/>
  <c r="F15" i="1"/>
  <c r="E15" i="1"/>
  <c r="D15" i="1"/>
  <c r="C15" i="1"/>
  <c r="B15" i="1" s="1"/>
  <c r="X15" i="1" s="1"/>
  <c r="W14" i="1"/>
  <c r="V14" i="1"/>
  <c r="U14" i="1"/>
  <c r="T14" i="1"/>
  <c r="S14" i="1"/>
  <c r="R14" i="1"/>
  <c r="Q14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W13" i="1"/>
  <c r="W12" i="1" s="1"/>
  <c r="V13" i="1"/>
  <c r="U13" i="1"/>
  <c r="U12" i="1" s="1"/>
  <c r="T13" i="1"/>
  <c r="S13" i="1"/>
  <c r="S12" i="1" s="1"/>
  <c r="R13" i="1"/>
  <c r="Q13" i="1"/>
  <c r="Q12" i="1" s="1"/>
  <c r="P13" i="1"/>
  <c r="O13" i="1"/>
  <c r="O12" i="1" s="1"/>
  <c r="N13" i="1"/>
  <c r="M13" i="1"/>
  <c r="M12" i="1" s="1"/>
  <c r="L13" i="1"/>
  <c r="K13" i="1"/>
  <c r="K12" i="1" s="1"/>
  <c r="J13" i="1"/>
  <c r="I13" i="1"/>
  <c r="H13" i="1" s="1"/>
  <c r="H12" i="1" s="1"/>
  <c r="G13" i="1"/>
  <c r="G12" i="1" s="1"/>
  <c r="F13" i="1"/>
  <c r="E13" i="1"/>
  <c r="E12" i="1" s="1"/>
  <c r="D13" i="1"/>
  <c r="C13" i="1"/>
  <c r="B13" i="1" s="1"/>
  <c r="V12" i="1"/>
  <c r="T12" i="1"/>
  <c r="R12" i="1"/>
  <c r="P12" i="1"/>
  <c r="N12" i="1"/>
  <c r="L12" i="1"/>
  <c r="J12" i="1"/>
  <c r="F12" i="1"/>
  <c r="D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 s="1"/>
  <c r="G11" i="1"/>
  <c r="F11" i="1"/>
  <c r="E11" i="1"/>
  <c r="D11" i="1"/>
  <c r="C11" i="1"/>
  <c r="B11" i="1" s="1"/>
  <c r="X11" i="1" s="1"/>
  <c r="W10" i="1"/>
  <c r="V10" i="1"/>
  <c r="V9" i="1" s="1"/>
  <c r="U10" i="1"/>
  <c r="T10" i="1"/>
  <c r="T9" i="1" s="1"/>
  <c r="S10" i="1"/>
  <c r="R10" i="1"/>
  <c r="Q10" i="1" s="1"/>
  <c r="Q9" i="1" s="1"/>
  <c r="P10" i="1"/>
  <c r="P9" i="1" s="1"/>
  <c r="O10" i="1"/>
  <c r="N10" i="1"/>
  <c r="N9" i="1" s="1"/>
  <c r="M10" i="1"/>
  <c r="L10" i="1"/>
  <c r="L9" i="1" s="1"/>
  <c r="K10" i="1"/>
  <c r="J10" i="1"/>
  <c r="J9" i="1" s="1"/>
  <c r="I10" i="1"/>
  <c r="H10" i="1"/>
  <c r="H9" i="1" s="1"/>
  <c r="G10" i="1"/>
  <c r="F10" i="1"/>
  <c r="F9" i="1" s="1"/>
  <c r="E10" i="1"/>
  <c r="D10" i="1"/>
  <c r="D9" i="1" s="1"/>
  <c r="C10" i="1"/>
  <c r="B10" i="1"/>
  <c r="W9" i="1"/>
  <c r="U9" i="1"/>
  <c r="S9" i="1"/>
  <c r="O9" i="1"/>
  <c r="M9" i="1"/>
  <c r="K9" i="1"/>
  <c r="I9" i="1"/>
  <c r="G9" i="1"/>
  <c r="E9" i="1"/>
  <c r="C9" i="1"/>
  <c r="V8" i="1"/>
  <c r="V6" i="1" s="1"/>
  <c r="T8" i="1"/>
  <c r="R8" i="1"/>
  <c r="P8" i="1"/>
  <c r="P6" i="1" s="1"/>
  <c r="N8" i="1"/>
  <c r="N6" i="1" s="1"/>
  <c r="L8" i="1"/>
  <c r="L6" i="1" s="1"/>
  <c r="J8" i="1"/>
  <c r="J6" i="1" s="1"/>
  <c r="F8" i="1"/>
  <c r="F6" i="1" s="1"/>
  <c r="D8" i="1"/>
  <c r="D6" i="1" s="1"/>
  <c r="E6" i="1"/>
  <c r="H6" i="1" l="1"/>
  <c r="T6" i="1"/>
  <c r="B9" i="1"/>
  <c r="X9" i="1" s="1"/>
  <c r="X13" i="1"/>
  <c r="B12" i="1"/>
  <c r="X12" i="1" s="1"/>
  <c r="X14" i="1"/>
  <c r="Q6" i="1"/>
  <c r="X18" i="1"/>
  <c r="B8" i="1"/>
  <c r="X19" i="1"/>
  <c r="X10" i="1"/>
  <c r="C8" i="1"/>
  <c r="C6" i="1" s="1"/>
  <c r="I8" i="1"/>
  <c r="I6" i="1" s="1"/>
  <c r="R9" i="1"/>
  <c r="R6" i="1" s="1"/>
  <c r="C12" i="1"/>
  <c r="I12" i="1"/>
  <c r="B6" i="1" l="1"/>
  <c r="X8" i="1"/>
  <c r="X6" i="1" s="1"/>
</calcChain>
</file>

<file path=xl/sharedStrings.xml><?xml version="1.0" encoding="utf-8"?>
<sst xmlns="http://schemas.openxmlformats.org/spreadsheetml/2006/main" count="48" uniqueCount="42">
  <si>
    <t>Сортиментна структура РФіОЛ  2021 року згідно стандартів по Житомирському ОУЛМГ</t>
  </si>
  <si>
    <t>тис.кбм</t>
  </si>
  <si>
    <t>Найменування
сортиментів</t>
  </si>
  <si>
    <t>Хвойні</t>
  </si>
  <si>
    <t>Твердолистяні</t>
  </si>
  <si>
    <t>М'ягколистяні</t>
  </si>
  <si>
    <t>РАЗОМ</t>
  </si>
  <si>
    <t>всього</t>
  </si>
  <si>
    <t>в тому числі</t>
  </si>
  <si>
    <t>сосна</t>
  </si>
  <si>
    <t xml:space="preserve">ялина
</t>
  </si>
  <si>
    <t>ялиця</t>
  </si>
  <si>
    <t xml:space="preserve"> модрина</t>
  </si>
  <si>
    <t>інші</t>
  </si>
  <si>
    <t>дуб</t>
  </si>
  <si>
    <t>бук</t>
  </si>
  <si>
    <t>ясен</t>
  </si>
  <si>
    <t>клен</t>
  </si>
  <si>
    <t>граб</t>
  </si>
  <si>
    <t>береза</t>
  </si>
  <si>
    <t>акація</t>
  </si>
  <si>
    <t>липа</t>
  </si>
  <si>
    <t>вільха</t>
  </si>
  <si>
    <t>осика</t>
  </si>
  <si>
    <t>тополя,
верба</t>
  </si>
  <si>
    <t>черешня</t>
  </si>
  <si>
    <t>Лісопродукція- всього</t>
  </si>
  <si>
    <t xml:space="preserve">в т.ч: </t>
  </si>
  <si>
    <t>Лісоматеріали круглі</t>
  </si>
  <si>
    <r>
      <t>Деревина дров</t>
    </r>
    <r>
      <rPr>
        <b/>
        <sz val="22"/>
        <rFont val="Calibri"/>
        <family val="2"/>
        <charset val="204"/>
      </rPr>
      <t>'</t>
    </r>
    <r>
      <rPr>
        <b/>
        <i/>
        <sz val="22"/>
        <rFont val="Times New Roman"/>
        <family val="1"/>
        <charset val="204"/>
      </rPr>
      <t>яна всього:</t>
    </r>
  </si>
  <si>
    <t>промислового використання</t>
  </si>
  <si>
    <t>не промислового використання</t>
  </si>
  <si>
    <t>З лісоматеріалів круглих за категоріями крупності:</t>
  </si>
  <si>
    <t>Крупна</t>
  </si>
  <si>
    <t>Середня</t>
  </si>
  <si>
    <t>Дрібна</t>
  </si>
  <si>
    <t>З лісоматеріалів круглих за класами якості:</t>
  </si>
  <si>
    <t>А</t>
  </si>
  <si>
    <t>В</t>
  </si>
  <si>
    <t>С</t>
  </si>
  <si>
    <t>D</t>
  </si>
  <si>
    <t>Перший заступник начальника управління                                                                                                                                                             Р.В. Ільїн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</si>
</sst>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2" x14ac:knownFonts="1">
    <font>
      <sz val="14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22"/>
      <name val="Arial Narrow"/>
      <family val="2"/>
      <charset val="204"/>
    </font>
    <font>
      <sz val="22"/>
      <color theme="1"/>
      <name val="Calibri"/>
      <family val="2"/>
      <charset val="204"/>
      <scheme val="minor"/>
    </font>
    <font>
      <sz val="22"/>
      <name val="Arial Narrow"/>
      <family val="2"/>
      <charset val="204"/>
    </font>
    <font>
      <b/>
      <i/>
      <sz val="22"/>
      <name val="Arial Narrow"/>
      <family val="2"/>
      <charset val="204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Calibri"/>
      <family val="2"/>
      <charset val="204"/>
    </font>
    <font>
      <sz val="12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0" fontId="3" fillId="0" borderId="0" xfId="0" applyFont="1" applyFill="1"/>
    <xf numFmtId="164" fontId="4" fillId="0" borderId="0" xfId="0" applyNumberFormat="1" applyFont="1" applyFill="1" applyAlignment="1" applyProtection="1">
      <alignment horizontal="centerContinuous"/>
    </xf>
    <xf numFmtId="164" fontId="4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Protection="1"/>
    <xf numFmtId="164" fontId="5" fillId="0" borderId="0" xfId="0" applyNumberFormat="1" applyFont="1" applyFill="1" applyAlignment="1" applyProtection="1">
      <alignment horizontal="left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 vertical="center" textRotation="90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Continuous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textRotation="90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164" fontId="1" fillId="2" borderId="2" xfId="0" applyNumberFormat="1" applyFont="1" applyFill="1" applyBorder="1" applyProtection="1"/>
    <xf numFmtId="164" fontId="1" fillId="2" borderId="2" xfId="0" applyNumberFormat="1" applyFont="1" applyFill="1" applyBorder="1" applyAlignment="1" applyProtection="1">
      <alignment horizontal="center"/>
    </xf>
    <xf numFmtId="164" fontId="6" fillId="2" borderId="2" xfId="0" applyNumberFormat="1" applyFont="1" applyFill="1" applyBorder="1" applyProtection="1"/>
    <xf numFmtId="164" fontId="7" fillId="2" borderId="2" xfId="0" applyNumberFormat="1" applyFont="1" applyFill="1" applyBorder="1" applyAlignment="1" applyProtection="1">
      <alignment horizontal="center"/>
    </xf>
    <xf numFmtId="164" fontId="8" fillId="2" borderId="2" xfId="0" applyNumberFormat="1" applyFont="1" applyFill="1" applyBorder="1" applyProtection="1"/>
    <xf numFmtId="164" fontId="8" fillId="2" borderId="2" xfId="0" applyNumberFormat="1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left" vertical="center" wrapText="1"/>
    </xf>
    <xf numFmtId="164" fontId="8" fillId="2" borderId="2" xfId="0" applyNumberFormat="1" applyFont="1" applyFill="1" applyBorder="1" applyAlignment="1" applyProtection="1">
      <alignment wrapText="1"/>
    </xf>
    <xf numFmtId="164" fontId="6" fillId="2" borderId="2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3;&#1088;&#1072;&#1092;&#1110;&#1082;%20&#1079;&#1076;&#1072;&#1095;&#1110;%20&#1089;&#1086;&#1088;&#1090;&#1080;&#1084;&#1077;&#1085;&#1090;&#1085;&#1086;&#1111;%20&#1089;&#1090;&#1088;&#1091;&#1082;&#1090;&#1091;&#1088;&#1080;%20&#1085;&#1072;%202021%20&#1088;&#1110;&#1082;/&#1056;&#1077;&#1089;&#1091;&#1088;&#1089;&#1080;%20&#1085;&#1072;%202021%20&#1088;&#1110;&#1082;/&#1053;&#1086;&#1074;&#1080;&#1081;%20&#1073;&#1083;&#1072;&#1085;&#1082;%20&#1089;&#1086;&#1088;&#1090;&#1080;&#1084;&#1077;&#1085;&#1090;&#1085;&#1086;&#1111;%20&#1089;&#1090;&#1088;&#1091;&#1082;&#1090;&#1091;&#1088;&#1080;%20%20&#1056;&#1060;&#1110;&#1054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по ЖОУЛМГ"/>
      <sheetName val="Баранівка"/>
      <sheetName val="Бердичів"/>
      <sheetName val="Білокоровичі"/>
      <sheetName val="Городниця"/>
      <sheetName val="Ємільчино"/>
      <sheetName val="Житомир"/>
      <sheetName val="Зарічани"/>
      <sheetName val="Коростень"/>
      <sheetName val="Коростишів"/>
      <sheetName val="Лугини"/>
      <sheetName val="Лугини СЛГ"/>
      <sheetName val="Малин"/>
      <sheetName val="Народичі"/>
      <sheetName val="Новоград"/>
      <sheetName val="Овручь"/>
      <sheetName val="Овручь СЛГ"/>
      <sheetName val="Олевськ"/>
      <sheetName val="Попільня ЛГ"/>
      <sheetName val="Радомишль"/>
      <sheetName val="Словечно"/>
    </sheetNames>
    <sheetDataSet>
      <sheetData sheetId="0"/>
      <sheetData sheetId="1">
        <row r="10">
          <cell r="C10">
            <v>18.5</v>
          </cell>
          <cell r="D10">
            <v>1.2</v>
          </cell>
          <cell r="I10">
            <v>0.1</v>
          </cell>
          <cell r="K10">
            <v>0.1</v>
          </cell>
          <cell r="N10">
            <v>0.3</v>
          </cell>
          <cell r="S10">
            <v>0.3</v>
          </cell>
          <cell r="T10">
            <v>0.4</v>
          </cell>
        </row>
        <row r="11">
          <cell r="C11">
            <v>8.9</v>
          </cell>
          <cell r="D11">
            <v>0.6</v>
          </cell>
          <cell r="I11">
            <v>0.6</v>
          </cell>
          <cell r="K11">
            <v>0.3</v>
          </cell>
          <cell r="N11">
            <v>0.9</v>
          </cell>
          <cell r="S11">
            <v>0.3</v>
          </cell>
          <cell r="T11">
            <v>0.3</v>
          </cell>
        </row>
        <row r="13">
          <cell r="C13">
            <v>1.6</v>
          </cell>
          <cell r="D13">
            <v>0.3</v>
          </cell>
          <cell r="N13">
            <v>0.1</v>
          </cell>
          <cell r="S13">
            <v>0.1</v>
          </cell>
        </row>
        <row r="14">
          <cell r="C14">
            <v>12.8</v>
          </cell>
          <cell r="D14">
            <v>0.8</v>
          </cell>
          <cell r="N14">
            <v>0.5</v>
          </cell>
          <cell r="S14">
            <v>0.2</v>
          </cell>
          <cell r="T14">
            <v>0.1</v>
          </cell>
        </row>
        <row r="15">
          <cell r="C15">
            <v>1.8</v>
          </cell>
          <cell r="D15">
            <v>0.1</v>
          </cell>
          <cell r="S15">
            <v>0.1</v>
          </cell>
        </row>
        <row r="18">
          <cell r="C18">
            <v>0.4</v>
          </cell>
          <cell r="N18">
            <v>0.6</v>
          </cell>
          <cell r="S18">
            <v>0.3</v>
          </cell>
        </row>
        <row r="19">
          <cell r="C19">
            <v>3.5</v>
          </cell>
          <cell r="D19">
            <v>0.2</v>
          </cell>
          <cell r="S19">
            <v>0.1</v>
          </cell>
          <cell r="T19">
            <v>0.1</v>
          </cell>
        </row>
        <row r="20">
          <cell r="C20">
            <v>12.3</v>
          </cell>
          <cell r="D20">
            <v>1</v>
          </cell>
        </row>
      </sheetData>
      <sheetData sheetId="2">
        <row r="10">
          <cell r="C10">
            <v>3.4</v>
          </cell>
          <cell r="D10">
            <v>2</v>
          </cell>
          <cell r="I10">
            <v>6.9</v>
          </cell>
          <cell r="K10">
            <v>0.8</v>
          </cell>
          <cell r="L10">
            <v>0.1</v>
          </cell>
          <cell r="M10">
            <v>0.6</v>
          </cell>
          <cell r="N10">
            <v>1.3</v>
          </cell>
          <cell r="P10">
            <v>0.4</v>
          </cell>
          <cell r="R10">
            <v>0.3</v>
          </cell>
          <cell r="S10">
            <v>0.3</v>
          </cell>
          <cell r="T10">
            <v>0.9</v>
          </cell>
          <cell r="U10">
            <v>0.1</v>
          </cell>
          <cell r="V10">
            <v>0.1</v>
          </cell>
        </row>
        <row r="11">
          <cell r="C11">
            <v>2.2999999999999998</v>
          </cell>
          <cell r="D11">
            <v>1.9</v>
          </cell>
          <cell r="I11">
            <v>4.5999999999999996</v>
          </cell>
          <cell r="K11">
            <v>0.6</v>
          </cell>
          <cell r="L11">
            <v>0.1</v>
          </cell>
          <cell r="M11">
            <v>0.2</v>
          </cell>
          <cell r="N11">
            <v>0.5</v>
          </cell>
          <cell r="P11">
            <v>0.2</v>
          </cell>
          <cell r="R11">
            <v>0.2</v>
          </cell>
          <cell r="S11">
            <v>0.3</v>
          </cell>
          <cell r="T11">
            <v>1.4</v>
          </cell>
        </row>
        <row r="13">
          <cell r="C13">
            <v>0.8</v>
          </cell>
          <cell r="D13">
            <v>0.6</v>
          </cell>
          <cell r="I13">
            <v>1.5</v>
          </cell>
          <cell r="K13">
            <v>0.1</v>
          </cell>
          <cell r="N13">
            <v>0.2</v>
          </cell>
          <cell r="S13">
            <v>0.1</v>
          </cell>
        </row>
        <row r="14">
          <cell r="C14">
            <v>1.4</v>
          </cell>
          <cell r="D14">
            <v>0.7</v>
          </cell>
          <cell r="I14">
            <v>0.5</v>
          </cell>
          <cell r="N14">
            <v>0.2</v>
          </cell>
        </row>
        <row r="15">
          <cell r="C15">
            <v>0.3</v>
          </cell>
          <cell r="D15">
            <v>0.2</v>
          </cell>
        </row>
        <row r="18">
          <cell r="I18">
            <v>0.2</v>
          </cell>
        </row>
        <row r="19">
          <cell r="C19">
            <v>1.1000000000000001</v>
          </cell>
          <cell r="D19">
            <v>0.6</v>
          </cell>
          <cell r="I19">
            <v>1.1000000000000001</v>
          </cell>
          <cell r="K19">
            <v>0.1</v>
          </cell>
          <cell r="N19">
            <v>0.1</v>
          </cell>
          <cell r="S19">
            <v>0.1</v>
          </cell>
        </row>
        <row r="20">
          <cell r="C20">
            <v>1.4</v>
          </cell>
          <cell r="D20">
            <v>0.9</v>
          </cell>
          <cell r="I20">
            <v>0.7</v>
          </cell>
          <cell r="N20">
            <v>0.3</v>
          </cell>
        </row>
      </sheetData>
      <sheetData sheetId="3">
        <row r="10">
          <cell r="C10">
            <v>14.5</v>
          </cell>
          <cell r="D10">
            <v>0.5</v>
          </cell>
          <cell r="I10">
            <v>0.9</v>
          </cell>
          <cell r="M10">
            <v>0.1</v>
          </cell>
          <cell r="N10">
            <v>1.8</v>
          </cell>
          <cell r="S10">
            <v>0.2</v>
          </cell>
          <cell r="T10">
            <v>0.9</v>
          </cell>
        </row>
        <row r="11">
          <cell r="C11">
            <v>9</v>
          </cell>
          <cell r="D11">
            <v>0.3</v>
          </cell>
          <cell r="I11">
            <v>0.8</v>
          </cell>
          <cell r="M11">
            <v>0.1</v>
          </cell>
          <cell r="N11">
            <v>0.6</v>
          </cell>
          <cell r="S11">
            <v>0.1</v>
          </cell>
          <cell r="T11">
            <v>0.5</v>
          </cell>
        </row>
        <row r="13">
          <cell r="C13">
            <v>4.2</v>
          </cell>
          <cell r="D13">
            <v>0.1</v>
          </cell>
          <cell r="I13">
            <v>0.1</v>
          </cell>
        </row>
        <row r="14">
          <cell r="C14">
            <v>15.5</v>
          </cell>
          <cell r="D14">
            <v>0.2</v>
          </cell>
          <cell r="N14">
            <v>0.1</v>
          </cell>
        </row>
        <row r="15">
          <cell r="C15">
            <v>0.9</v>
          </cell>
        </row>
        <row r="18">
          <cell r="C18">
            <v>0.1</v>
          </cell>
        </row>
        <row r="19">
          <cell r="C19">
            <v>7.5</v>
          </cell>
          <cell r="D19">
            <v>0.1</v>
          </cell>
          <cell r="N19">
            <v>0.1</v>
          </cell>
        </row>
        <row r="20">
          <cell r="C20">
            <v>13</v>
          </cell>
          <cell r="D20">
            <v>0.2</v>
          </cell>
          <cell r="I20">
            <v>0.1</v>
          </cell>
        </row>
      </sheetData>
      <sheetData sheetId="4">
        <row r="10">
          <cell r="C10">
            <v>12.2</v>
          </cell>
        </row>
        <row r="11">
          <cell r="C11">
            <v>6.3</v>
          </cell>
          <cell r="D11">
            <v>0.1</v>
          </cell>
          <cell r="I11">
            <v>0.2</v>
          </cell>
          <cell r="M11">
            <v>0.3</v>
          </cell>
          <cell r="T11">
            <v>0.4</v>
          </cell>
        </row>
        <row r="13">
          <cell r="C13">
            <v>4.0999999999999996</v>
          </cell>
        </row>
        <row r="14">
          <cell r="C14">
            <v>4.4000000000000004</v>
          </cell>
          <cell r="M14">
            <v>0.1</v>
          </cell>
        </row>
        <row r="15">
          <cell r="C15">
            <v>0.2</v>
          </cell>
        </row>
        <row r="18">
          <cell r="C18">
            <v>0.6</v>
          </cell>
          <cell r="M18">
            <v>0.1</v>
          </cell>
        </row>
        <row r="19">
          <cell r="C19">
            <v>2.5</v>
          </cell>
        </row>
        <row r="20">
          <cell r="C20">
            <v>5.6</v>
          </cell>
        </row>
      </sheetData>
      <sheetData sheetId="5">
        <row r="10">
          <cell r="C10">
            <v>5.6</v>
          </cell>
          <cell r="N10">
            <v>1.9</v>
          </cell>
          <cell r="S10">
            <v>0.2</v>
          </cell>
          <cell r="T10">
            <v>0.9</v>
          </cell>
        </row>
        <row r="11">
          <cell r="C11">
            <v>3.7</v>
          </cell>
          <cell r="I11">
            <v>0.1</v>
          </cell>
          <cell r="M11">
            <v>0.1</v>
          </cell>
          <cell r="N11">
            <v>0.8</v>
          </cell>
          <cell r="S11">
            <v>0.1</v>
          </cell>
          <cell r="T11">
            <v>1.3</v>
          </cell>
        </row>
        <row r="13">
          <cell r="C13">
            <v>2.2999999999999998</v>
          </cell>
          <cell r="N13">
            <v>0.2</v>
          </cell>
          <cell r="T13">
            <v>0.2</v>
          </cell>
        </row>
        <row r="14">
          <cell r="C14">
            <v>3.7</v>
          </cell>
          <cell r="I14">
            <v>0.1</v>
          </cell>
          <cell r="N14">
            <v>0.3</v>
          </cell>
          <cell r="T14">
            <v>0.4</v>
          </cell>
        </row>
        <row r="15">
          <cell r="C15">
            <v>1.6</v>
          </cell>
          <cell r="N15">
            <v>0.1</v>
          </cell>
          <cell r="T15">
            <v>0.1</v>
          </cell>
        </row>
        <row r="19">
          <cell r="C19">
            <v>1.2</v>
          </cell>
          <cell r="N19">
            <v>0.6</v>
          </cell>
          <cell r="T19">
            <v>0.7</v>
          </cell>
        </row>
        <row r="20">
          <cell r="C20">
            <v>6.4</v>
          </cell>
          <cell r="I20">
            <v>0.1</v>
          </cell>
        </row>
      </sheetData>
      <sheetData sheetId="6">
        <row r="10">
          <cell r="C10">
            <v>2</v>
          </cell>
          <cell r="D10">
            <v>0.5</v>
          </cell>
          <cell r="I10">
            <v>0.3</v>
          </cell>
          <cell r="M10">
            <v>0.2</v>
          </cell>
          <cell r="N10">
            <v>0.1</v>
          </cell>
          <cell r="S10">
            <v>0.1</v>
          </cell>
        </row>
        <row r="11">
          <cell r="C11">
            <v>17.5</v>
          </cell>
          <cell r="D11">
            <v>4.5</v>
          </cell>
          <cell r="I11">
            <v>2.4</v>
          </cell>
          <cell r="K11">
            <v>0.3</v>
          </cell>
          <cell r="M11">
            <v>0.3</v>
          </cell>
          <cell r="N11">
            <v>0.6</v>
          </cell>
          <cell r="S11">
            <v>0.2</v>
          </cell>
          <cell r="T11">
            <v>0.2</v>
          </cell>
        </row>
        <row r="13">
          <cell r="C13">
            <v>2.4</v>
          </cell>
          <cell r="D13">
            <v>0.2</v>
          </cell>
          <cell r="I13">
            <v>0.1</v>
          </cell>
          <cell r="N13">
            <v>0.2</v>
          </cell>
          <cell r="S13">
            <v>0.1</v>
          </cell>
        </row>
        <row r="14">
          <cell r="C14">
            <v>7.4</v>
          </cell>
          <cell r="D14">
            <v>0.3</v>
          </cell>
          <cell r="I14">
            <v>0.1</v>
          </cell>
          <cell r="N14">
            <v>0.2</v>
          </cell>
        </row>
        <row r="15">
          <cell r="C15">
            <v>0.8</v>
          </cell>
          <cell r="D15">
            <v>0.3</v>
          </cell>
          <cell r="I15">
            <v>0.1</v>
          </cell>
          <cell r="N15">
            <v>0.1</v>
          </cell>
        </row>
        <row r="18">
          <cell r="C18">
            <v>0.6</v>
          </cell>
          <cell r="N18">
            <v>0.1</v>
          </cell>
        </row>
        <row r="19">
          <cell r="C19">
            <v>3</v>
          </cell>
          <cell r="I19">
            <v>0.1</v>
          </cell>
          <cell r="N19">
            <v>0.4</v>
          </cell>
          <cell r="S19">
            <v>0.1</v>
          </cell>
        </row>
        <row r="20">
          <cell r="C20">
            <v>7</v>
          </cell>
          <cell r="D20">
            <v>0.8</v>
          </cell>
          <cell r="I20">
            <v>0.2</v>
          </cell>
        </row>
      </sheetData>
      <sheetData sheetId="7">
        <row r="10">
          <cell r="C10">
            <v>5.4</v>
          </cell>
        </row>
        <row r="11">
          <cell r="C11">
            <v>8.8000000000000007</v>
          </cell>
          <cell r="I11">
            <v>0.1</v>
          </cell>
          <cell r="N11">
            <v>0.1</v>
          </cell>
          <cell r="T11">
            <v>0.1</v>
          </cell>
        </row>
        <row r="13">
          <cell r="C13">
            <v>0.8</v>
          </cell>
        </row>
        <row r="14">
          <cell r="C14">
            <v>1.6</v>
          </cell>
        </row>
        <row r="15">
          <cell r="C15">
            <v>0.3</v>
          </cell>
        </row>
        <row r="18">
          <cell r="C18">
            <v>0.2</v>
          </cell>
        </row>
        <row r="19">
          <cell r="C19">
            <v>1.2</v>
          </cell>
        </row>
        <row r="20">
          <cell r="C20">
            <v>1.3</v>
          </cell>
        </row>
      </sheetData>
      <sheetData sheetId="8">
        <row r="10">
          <cell r="C10">
            <v>8.8000000000000007</v>
          </cell>
          <cell r="D10">
            <v>0.1</v>
          </cell>
          <cell r="I10">
            <v>0.8</v>
          </cell>
          <cell r="M10">
            <v>0.1</v>
          </cell>
          <cell r="N10">
            <v>0.1</v>
          </cell>
        </row>
        <row r="11">
          <cell r="C11">
            <v>5.8</v>
          </cell>
          <cell r="D11">
            <v>0.2</v>
          </cell>
          <cell r="I11">
            <v>1.2</v>
          </cell>
          <cell r="N11">
            <v>0.1</v>
          </cell>
          <cell r="T11">
            <v>0.1</v>
          </cell>
        </row>
        <row r="13">
          <cell r="C13">
            <v>2.2000000000000002</v>
          </cell>
          <cell r="I13">
            <v>0.2</v>
          </cell>
        </row>
        <row r="14">
          <cell r="C14">
            <v>4</v>
          </cell>
          <cell r="D14">
            <v>0.1</v>
          </cell>
          <cell r="I14">
            <v>0.1</v>
          </cell>
        </row>
        <row r="15">
          <cell r="C15">
            <v>0.4</v>
          </cell>
        </row>
        <row r="20">
          <cell r="C20">
            <v>6.6</v>
          </cell>
          <cell r="D20">
            <v>0.1</v>
          </cell>
          <cell r="I20">
            <v>0.3</v>
          </cell>
        </row>
      </sheetData>
      <sheetData sheetId="9">
        <row r="10">
          <cell r="C10">
            <v>3.7</v>
          </cell>
          <cell r="I10">
            <v>0.1</v>
          </cell>
          <cell r="N10">
            <v>0.1</v>
          </cell>
          <cell r="T10">
            <v>0.1</v>
          </cell>
        </row>
        <row r="11">
          <cell r="C11">
            <v>3.7</v>
          </cell>
          <cell r="I11">
            <v>0.1</v>
          </cell>
        </row>
        <row r="13">
          <cell r="C13">
            <v>0.5</v>
          </cell>
          <cell r="I13">
            <v>0.1</v>
          </cell>
        </row>
        <row r="14">
          <cell r="C14">
            <v>1.2</v>
          </cell>
          <cell r="I14">
            <v>0.2</v>
          </cell>
        </row>
        <row r="15">
          <cell r="C15">
            <v>0.3</v>
          </cell>
        </row>
        <row r="19">
          <cell r="C19">
            <v>2</v>
          </cell>
          <cell r="N19">
            <v>0.2</v>
          </cell>
          <cell r="S19">
            <v>0.1</v>
          </cell>
        </row>
        <row r="20">
          <cell r="C20">
            <v>11</v>
          </cell>
          <cell r="I20">
            <v>0.3</v>
          </cell>
        </row>
      </sheetData>
      <sheetData sheetId="10">
        <row r="10">
          <cell r="C10">
            <v>3.1</v>
          </cell>
        </row>
        <row r="11">
          <cell r="C11">
            <v>2.1</v>
          </cell>
        </row>
        <row r="13">
          <cell r="C13">
            <v>3.2</v>
          </cell>
        </row>
        <row r="14">
          <cell r="C14">
            <v>6.3</v>
          </cell>
        </row>
        <row r="15">
          <cell r="C15">
            <v>0.2</v>
          </cell>
        </row>
        <row r="19">
          <cell r="C19">
            <v>3.2</v>
          </cell>
        </row>
        <row r="20">
          <cell r="C20">
            <v>6.5</v>
          </cell>
        </row>
      </sheetData>
      <sheetData sheetId="11">
        <row r="10">
          <cell r="C10">
            <v>9.4</v>
          </cell>
          <cell r="I10">
            <v>0.1</v>
          </cell>
          <cell r="N10">
            <v>0.1</v>
          </cell>
        </row>
        <row r="11">
          <cell r="C11">
            <v>6.8</v>
          </cell>
          <cell r="I11">
            <v>0.1</v>
          </cell>
          <cell r="N11">
            <v>0.1</v>
          </cell>
          <cell r="T11">
            <v>0.1</v>
          </cell>
        </row>
        <row r="13">
          <cell r="C13">
            <v>2.6</v>
          </cell>
        </row>
        <row r="14">
          <cell r="C14">
            <v>6.5</v>
          </cell>
        </row>
        <row r="20">
          <cell r="C20">
            <v>9</v>
          </cell>
        </row>
      </sheetData>
      <sheetData sheetId="12">
        <row r="10">
          <cell r="C10">
            <v>10.1</v>
          </cell>
          <cell r="I10">
            <v>0.2</v>
          </cell>
          <cell r="N10">
            <v>0.2</v>
          </cell>
        </row>
        <row r="11">
          <cell r="C11">
            <v>5.6</v>
          </cell>
          <cell r="I11">
            <v>0.2</v>
          </cell>
          <cell r="N11">
            <v>0.2</v>
          </cell>
          <cell r="P11">
            <v>0.1</v>
          </cell>
          <cell r="T11">
            <v>0.1</v>
          </cell>
        </row>
        <row r="13">
          <cell r="C13">
            <v>9.9</v>
          </cell>
        </row>
        <row r="14">
          <cell r="C14">
            <v>14.8</v>
          </cell>
        </row>
        <row r="18">
          <cell r="C18">
            <v>1</v>
          </cell>
        </row>
        <row r="19">
          <cell r="C19">
            <v>4.7</v>
          </cell>
        </row>
        <row r="20">
          <cell r="C20">
            <v>19</v>
          </cell>
        </row>
      </sheetData>
      <sheetData sheetId="13">
        <row r="10">
          <cell r="C10">
            <v>23.3</v>
          </cell>
          <cell r="N10">
            <v>0.1</v>
          </cell>
        </row>
        <row r="11">
          <cell r="C11">
            <v>15.5</v>
          </cell>
          <cell r="N11">
            <v>0.2</v>
          </cell>
        </row>
        <row r="13">
          <cell r="C13">
            <v>8.6</v>
          </cell>
        </row>
        <row r="14">
          <cell r="C14">
            <v>12.6</v>
          </cell>
        </row>
        <row r="15">
          <cell r="C15">
            <v>1.3</v>
          </cell>
        </row>
        <row r="18">
          <cell r="C18">
            <v>0.9</v>
          </cell>
        </row>
        <row r="19">
          <cell r="C19">
            <v>4.9000000000000004</v>
          </cell>
        </row>
        <row r="20">
          <cell r="C20">
            <v>16.7</v>
          </cell>
        </row>
      </sheetData>
      <sheetData sheetId="14">
        <row r="10">
          <cell r="C10">
            <v>7.4</v>
          </cell>
          <cell r="D10">
            <v>1.9</v>
          </cell>
          <cell r="I10">
            <v>0.9</v>
          </cell>
          <cell r="K10">
            <v>1.6</v>
          </cell>
          <cell r="M10">
            <v>1.6</v>
          </cell>
          <cell r="N10">
            <v>0.7</v>
          </cell>
          <cell r="S10">
            <v>0.4</v>
          </cell>
          <cell r="T10">
            <v>0.7</v>
          </cell>
          <cell r="U10">
            <v>0.1</v>
          </cell>
        </row>
        <row r="11">
          <cell r="C11">
            <v>5</v>
          </cell>
          <cell r="D11">
            <v>1.9</v>
          </cell>
          <cell r="I11">
            <v>0.6</v>
          </cell>
          <cell r="K11">
            <v>1.1000000000000001</v>
          </cell>
          <cell r="M11">
            <v>0.5</v>
          </cell>
          <cell r="N11">
            <v>1</v>
          </cell>
          <cell r="S11">
            <v>0.3</v>
          </cell>
          <cell r="T11">
            <v>1</v>
          </cell>
          <cell r="U11">
            <v>0.1</v>
          </cell>
        </row>
        <row r="13">
          <cell r="C13">
            <v>1.5</v>
          </cell>
          <cell r="D13">
            <v>0.4</v>
          </cell>
          <cell r="I13">
            <v>0.3</v>
          </cell>
          <cell r="K13">
            <v>0.3</v>
          </cell>
          <cell r="N13">
            <v>0.1</v>
          </cell>
          <cell r="S13">
            <v>0.2</v>
          </cell>
        </row>
        <row r="14">
          <cell r="C14">
            <v>1.7</v>
          </cell>
          <cell r="D14">
            <v>0.4</v>
          </cell>
          <cell r="I14">
            <v>0.3</v>
          </cell>
          <cell r="K14">
            <v>0.4</v>
          </cell>
          <cell r="N14">
            <v>0.1</v>
          </cell>
          <cell r="S14">
            <v>0.1</v>
          </cell>
          <cell r="T14">
            <v>0.1</v>
          </cell>
        </row>
        <row r="15">
          <cell r="C15">
            <v>0.6</v>
          </cell>
          <cell r="D15">
            <v>0.2</v>
          </cell>
          <cell r="I15">
            <v>0.1</v>
          </cell>
          <cell r="K15">
            <v>0.1</v>
          </cell>
        </row>
        <row r="19">
          <cell r="C19">
            <v>1.7</v>
          </cell>
          <cell r="D19">
            <v>0.5</v>
          </cell>
          <cell r="I19">
            <v>0.1</v>
          </cell>
          <cell r="K19">
            <v>0.1</v>
          </cell>
          <cell r="N19">
            <v>0.2</v>
          </cell>
          <cell r="S19">
            <v>0.3</v>
          </cell>
          <cell r="T19">
            <v>0.1</v>
          </cell>
        </row>
        <row r="20">
          <cell r="C20">
            <v>2.1</v>
          </cell>
          <cell r="D20">
            <v>0.5</v>
          </cell>
          <cell r="I20">
            <v>0.6</v>
          </cell>
          <cell r="K20">
            <v>0.7</v>
          </cell>
        </row>
      </sheetData>
      <sheetData sheetId="15">
        <row r="10">
          <cell r="C10">
            <v>7.8</v>
          </cell>
        </row>
        <row r="11">
          <cell r="C11">
            <v>2.5</v>
          </cell>
        </row>
        <row r="13">
          <cell r="C13">
            <v>0.5</v>
          </cell>
        </row>
        <row r="14">
          <cell r="C14">
            <v>17.899999999999999</v>
          </cell>
        </row>
        <row r="15">
          <cell r="C15">
            <v>0.6</v>
          </cell>
        </row>
        <row r="19">
          <cell r="C19">
            <v>1.9</v>
          </cell>
        </row>
        <row r="20">
          <cell r="C20">
            <v>17.100000000000001</v>
          </cell>
        </row>
      </sheetData>
      <sheetData sheetId="16">
        <row r="10">
          <cell r="C10">
            <v>22.7</v>
          </cell>
        </row>
        <row r="11">
          <cell r="C11">
            <v>5.2</v>
          </cell>
          <cell r="I11">
            <v>0.1</v>
          </cell>
          <cell r="N11">
            <v>0.6</v>
          </cell>
          <cell r="S11">
            <v>0.1</v>
          </cell>
          <cell r="T11">
            <v>0.1</v>
          </cell>
        </row>
        <row r="13">
          <cell r="C13">
            <v>10.1</v>
          </cell>
        </row>
        <row r="14">
          <cell r="C14">
            <v>15.2</v>
          </cell>
        </row>
        <row r="15">
          <cell r="C15">
            <v>5.5</v>
          </cell>
        </row>
        <row r="18">
          <cell r="C18">
            <v>4.5</v>
          </cell>
        </row>
        <row r="19">
          <cell r="C19">
            <v>6.1</v>
          </cell>
        </row>
        <row r="20">
          <cell r="C20">
            <v>20.2</v>
          </cell>
        </row>
      </sheetData>
      <sheetData sheetId="17">
        <row r="10">
          <cell r="C10">
            <v>7.9</v>
          </cell>
          <cell r="I10">
            <v>0.2</v>
          </cell>
          <cell r="N10">
            <v>0.5</v>
          </cell>
          <cell r="S10">
            <v>0.1</v>
          </cell>
          <cell r="T10">
            <v>0.1</v>
          </cell>
        </row>
        <row r="11">
          <cell r="C11">
            <v>8.1</v>
          </cell>
          <cell r="I11">
            <v>0.6</v>
          </cell>
          <cell r="M11">
            <v>0.2</v>
          </cell>
          <cell r="N11">
            <v>0.8</v>
          </cell>
          <cell r="S11">
            <v>0.2</v>
          </cell>
          <cell r="T11">
            <v>0.4</v>
          </cell>
        </row>
        <row r="13">
          <cell r="C13">
            <v>6.7</v>
          </cell>
        </row>
        <row r="14">
          <cell r="C14">
            <v>13.6</v>
          </cell>
          <cell r="I14">
            <v>0.1</v>
          </cell>
        </row>
        <row r="15">
          <cell r="C15">
            <v>0.2</v>
          </cell>
        </row>
        <row r="18">
          <cell r="C18">
            <v>0.3</v>
          </cell>
        </row>
        <row r="19">
          <cell r="C19">
            <v>4.0999999999999996</v>
          </cell>
        </row>
        <row r="20">
          <cell r="C20">
            <v>16.100000000000001</v>
          </cell>
          <cell r="I20">
            <v>0.1</v>
          </cell>
        </row>
      </sheetData>
      <sheetData sheetId="18">
        <row r="10">
          <cell r="C10">
            <v>8.1999999999999993</v>
          </cell>
          <cell r="D10">
            <v>0.5</v>
          </cell>
          <cell r="I10">
            <v>2.4</v>
          </cell>
          <cell r="K10">
            <v>0.1</v>
          </cell>
          <cell r="L10">
            <v>0.1</v>
          </cell>
          <cell r="N10">
            <v>0.4</v>
          </cell>
          <cell r="P10">
            <v>0.1</v>
          </cell>
          <cell r="T10">
            <v>0.1</v>
          </cell>
        </row>
        <row r="11">
          <cell r="C11">
            <v>5.4</v>
          </cell>
          <cell r="D11">
            <v>0.5</v>
          </cell>
          <cell r="I11">
            <v>1.6</v>
          </cell>
          <cell r="K11">
            <v>0.1</v>
          </cell>
          <cell r="L11">
            <v>0.1</v>
          </cell>
          <cell r="N11">
            <v>0.2</v>
          </cell>
          <cell r="P11">
            <v>0.1</v>
          </cell>
          <cell r="T11">
            <v>0.1</v>
          </cell>
        </row>
        <row r="13">
          <cell r="C13">
            <v>4.0999999999999996</v>
          </cell>
          <cell r="D13">
            <v>0.5</v>
          </cell>
          <cell r="I13">
            <v>0.3</v>
          </cell>
        </row>
        <row r="14">
          <cell r="C14">
            <v>2.7</v>
          </cell>
          <cell r="D14">
            <v>0.3</v>
          </cell>
        </row>
        <row r="20">
          <cell r="C20">
            <v>6.8</v>
          </cell>
          <cell r="D20">
            <v>0.8</v>
          </cell>
          <cell r="I20">
            <v>0.3</v>
          </cell>
        </row>
      </sheetData>
      <sheetData sheetId="19">
        <row r="10">
          <cell r="C10">
            <v>23.5</v>
          </cell>
          <cell r="N10">
            <v>0.5</v>
          </cell>
          <cell r="T10">
            <v>0.3</v>
          </cell>
        </row>
        <row r="11">
          <cell r="C11">
            <v>1.5</v>
          </cell>
          <cell r="I11">
            <v>0.4</v>
          </cell>
          <cell r="M11">
            <v>0.1</v>
          </cell>
          <cell r="S11">
            <v>0.1</v>
          </cell>
        </row>
        <row r="13">
          <cell r="C13">
            <v>19.3</v>
          </cell>
        </row>
        <row r="14">
          <cell r="C14">
            <v>28.8</v>
          </cell>
        </row>
        <row r="15">
          <cell r="C15">
            <v>1.8</v>
          </cell>
        </row>
        <row r="19">
          <cell r="C19">
            <v>12.4</v>
          </cell>
        </row>
        <row r="20">
          <cell r="C20">
            <v>37.5</v>
          </cell>
        </row>
      </sheetData>
      <sheetData sheetId="20">
        <row r="10">
          <cell r="C10">
            <v>19.399999999999999</v>
          </cell>
          <cell r="I10">
            <v>0.2</v>
          </cell>
          <cell r="N10">
            <v>0.2</v>
          </cell>
          <cell r="T10">
            <v>0.1</v>
          </cell>
        </row>
        <row r="11">
          <cell r="C11">
            <v>12.9</v>
          </cell>
          <cell r="I11">
            <v>0.3</v>
          </cell>
          <cell r="N11">
            <v>0.6</v>
          </cell>
          <cell r="T11">
            <v>0.1</v>
          </cell>
        </row>
        <row r="13">
          <cell r="C13">
            <v>4.4000000000000004</v>
          </cell>
          <cell r="N13">
            <v>0.1</v>
          </cell>
        </row>
        <row r="14">
          <cell r="C14">
            <v>16.600000000000001</v>
          </cell>
          <cell r="I14">
            <v>0.1</v>
          </cell>
          <cell r="N14">
            <v>0.1</v>
          </cell>
        </row>
        <row r="15">
          <cell r="C15">
            <v>1.1000000000000001</v>
          </cell>
        </row>
        <row r="19">
          <cell r="C19">
            <v>9.9</v>
          </cell>
          <cell r="N19">
            <v>0.1</v>
          </cell>
        </row>
        <row r="20">
          <cell r="C20">
            <v>12.2</v>
          </cell>
          <cell r="I20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24"/>
  <sheetViews>
    <sheetView tabSelected="1" zoomScale="50" zoomScaleNormal="50" workbookViewId="0">
      <selection activeCell="K13" sqref="K13"/>
    </sheetView>
  </sheetViews>
  <sheetFormatPr defaultRowHeight="18.75" x14ac:dyDescent="0.3"/>
  <cols>
    <col min="1" max="1" width="44.5" customWidth="1"/>
    <col min="2" max="2" width="10.8984375" customWidth="1"/>
    <col min="3" max="3" width="10.09765625" customWidth="1"/>
    <col min="4" max="6" width="7.5" customWidth="1"/>
    <col min="7" max="7" width="6.19921875" customWidth="1"/>
    <col min="8" max="8" width="9.19921875" customWidth="1"/>
    <col min="9" max="9" width="7.69921875" customWidth="1"/>
    <col min="16" max="16" width="5.8984375" customWidth="1"/>
    <col min="17" max="17" width="7.3984375" customWidth="1"/>
    <col min="23" max="23" width="6.5" customWidth="1"/>
    <col min="24" max="24" width="11.8984375" customWidth="1"/>
  </cols>
  <sheetData>
    <row r="1" spans="1:24" ht="27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8.5" x14ac:dyDescent="0.45">
      <c r="A2" s="3"/>
      <c r="B2" s="4"/>
      <c r="C2" s="4"/>
      <c r="D2" s="5"/>
      <c r="E2" s="5"/>
      <c r="F2" s="5"/>
      <c r="G2" s="6"/>
      <c r="H2" s="7"/>
      <c r="I2" s="7"/>
      <c r="J2" s="7"/>
      <c r="K2" s="7"/>
      <c r="L2" s="5"/>
      <c r="M2" s="4"/>
      <c r="N2" s="7"/>
      <c r="O2" s="7"/>
      <c r="P2" s="8"/>
      <c r="Q2" s="5"/>
      <c r="R2" s="5"/>
      <c r="S2" s="5"/>
      <c r="T2" s="9" t="s">
        <v>1</v>
      </c>
      <c r="U2" s="5"/>
      <c r="V2" s="5"/>
      <c r="W2" s="5"/>
      <c r="X2" s="5"/>
    </row>
    <row r="3" spans="1:24" ht="27.75" x14ac:dyDescent="0.4">
      <c r="A3" s="10" t="s">
        <v>2</v>
      </c>
      <c r="B3" s="11" t="s">
        <v>3</v>
      </c>
      <c r="C3" s="11"/>
      <c r="D3" s="11"/>
      <c r="E3" s="11"/>
      <c r="F3" s="11"/>
      <c r="G3" s="11"/>
      <c r="H3" s="11" t="s">
        <v>4</v>
      </c>
      <c r="I3" s="11"/>
      <c r="J3" s="11"/>
      <c r="K3" s="11"/>
      <c r="L3" s="11"/>
      <c r="M3" s="11"/>
      <c r="N3" s="11"/>
      <c r="O3" s="11"/>
      <c r="P3" s="11"/>
      <c r="Q3" s="11" t="s">
        <v>5</v>
      </c>
      <c r="R3" s="11"/>
      <c r="S3" s="11"/>
      <c r="T3" s="11"/>
      <c r="U3" s="11"/>
      <c r="V3" s="11"/>
      <c r="W3" s="11"/>
      <c r="X3" s="12" t="s">
        <v>6</v>
      </c>
    </row>
    <row r="4" spans="1:24" ht="27.75" x14ac:dyDescent="0.4">
      <c r="A4" s="13"/>
      <c r="B4" s="12" t="s">
        <v>7</v>
      </c>
      <c r="C4" s="14" t="s">
        <v>8</v>
      </c>
      <c r="D4" s="14"/>
      <c r="E4" s="14"/>
      <c r="F4" s="14"/>
      <c r="G4" s="14"/>
      <c r="H4" s="12" t="s">
        <v>7</v>
      </c>
      <c r="I4" s="14" t="s">
        <v>8</v>
      </c>
      <c r="J4" s="14"/>
      <c r="K4" s="14"/>
      <c r="L4" s="14"/>
      <c r="M4" s="14"/>
      <c r="N4" s="14"/>
      <c r="O4" s="14"/>
      <c r="P4" s="14"/>
      <c r="Q4" s="12" t="s">
        <v>7</v>
      </c>
      <c r="R4" s="14"/>
      <c r="S4" s="14" t="s">
        <v>8</v>
      </c>
      <c r="T4" s="14"/>
      <c r="U4" s="14"/>
      <c r="V4" s="14"/>
      <c r="W4" s="14"/>
      <c r="X4" s="12"/>
    </row>
    <row r="5" spans="1:24" ht="94.5" x14ac:dyDescent="0.3">
      <c r="A5" s="15"/>
      <c r="B5" s="12"/>
      <c r="C5" s="16" t="s">
        <v>9</v>
      </c>
      <c r="D5" s="17" t="s">
        <v>10</v>
      </c>
      <c r="E5" s="17" t="s">
        <v>11</v>
      </c>
      <c r="F5" s="17" t="s">
        <v>12</v>
      </c>
      <c r="G5" s="18" t="s">
        <v>13</v>
      </c>
      <c r="H5" s="12"/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13</v>
      </c>
      <c r="Q5" s="12"/>
      <c r="R5" s="16" t="s">
        <v>21</v>
      </c>
      <c r="S5" s="16" t="s">
        <v>22</v>
      </c>
      <c r="T5" s="16" t="s">
        <v>23</v>
      </c>
      <c r="U5" s="17" t="s">
        <v>24</v>
      </c>
      <c r="V5" s="17" t="s">
        <v>25</v>
      </c>
      <c r="W5" s="16" t="s">
        <v>13</v>
      </c>
      <c r="X5" s="12"/>
    </row>
    <row r="6" spans="1:24" ht="27" x14ac:dyDescent="0.35">
      <c r="A6" s="19" t="s">
        <v>26</v>
      </c>
      <c r="B6" s="20">
        <f t="shared" ref="B6:P6" si="0">B8+B9</f>
        <v>683.19999999999993</v>
      </c>
      <c r="C6" s="20">
        <f t="shared" si="0"/>
        <v>660.8</v>
      </c>
      <c r="D6" s="20">
        <f t="shared" si="0"/>
        <v>22.4</v>
      </c>
      <c r="E6" s="20">
        <f t="shared" si="0"/>
        <v>0</v>
      </c>
      <c r="F6" s="20">
        <f t="shared" si="0"/>
        <v>0</v>
      </c>
      <c r="G6" s="20">
        <f t="shared" si="0"/>
        <v>0</v>
      </c>
      <c r="H6" s="20">
        <f t="shared" si="0"/>
        <v>61.399999999999991</v>
      </c>
      <c r="I6" s="20">
        <f t="shared" si="0"/>
        <v>31.399999999999995</v>
      </c>
      <c r="J6" s="20">
        <f t="shared" si="0"/>
        <v>0</v>
      </c>
      <c r="K6" s="20">
        <f t="shared" si="0"/>
        <v>5.9</v>
      </c>
      <c r="L6" s="20">
        <f t="shared" si="0"/>
        <v>0.4</v>
      </c>
      <c r="M6" s="20">
        <f t="shared" si="0"/>
        <v>4.5</v>
      </c>
      <c r="N6" s="20">
        <f t="shared" si="0"/>
        <v>18.299999999999997</v>
      </c>
      <c r="O6" s="20">
        <f t="shared" si="0"/>
        <v>0</v>
      </c>
      <c r="P6" s="20">
        <f t="shared" si="0"/>
        <v>0.9</v>
      </c>
      <c r="Q6" s="20">
        <f>Q8+Q9</f>
        <v>16.799999999999997</v>
      </c>
      <c r="R6" s="20">
        <f t="shared" ref="R6:W6" si="1">R8+R9</f>
        <v>0.5</v>
      </c>
      <c r="S6" s="20">
        <f t="shared" si="1"/>
        <v>4.3000000000000007</v>
      </c>
      <c r="T6" s="20">
        <f t="shared" si="1"/>
        <v>11.599999999999998</v>
      </c>
      <c r="U6" s="20">
        <f t="shared" si="1"/>
        <v>0.30000000000000004</v>
      </c>
      <c r="V6" s="20">
        <f t="shared" si="1"/>
        <v>0.1</v>
      </c>
      <c r="W6" s="20">
        <f t="shared" si="1"/>
        <v>0</v>
      </c>
      <c r="X6" s="20">
        <f>X8+X9</f>
        <v>761.39999999999986</v>
      </c>
    </row>
    <row r="7" spans="1:24" ht="27.75" x14ac:dyDescent="0.4">
      <c r="A7" s="21" t="s">
        <v>27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2"/>
    </row>
    <row r="8" spans="1:24" ht="27" x14ac:dyDescent="0.35">
      <c r="A8" s="23" t="s">
        <v>28</v>
      </c>
      <c r="B8" s="20">
        <f>B17+B18+B19+B20</f>
        <v>313</v>
      </c>
      <c r="C8" s="20">
        <f>C17+C18+C19+C20</f>
        <v>307.29999999999995</v>
      </c>
      <c r="D8" s="20">
        <f t="shared" ref="D8:W8" si="2">D17+D18+D19+D20</f>
        <v>5.7000000000000011</v>
      </c>
      <c r="E8" s="20">
        <f t="shared" si="2"/>
        <v>0</v>
      </c>
      <c r="F8" s="20">
        <f t="shared" si="2"/>
        <v>0</v>
      </c>
      <c r="G8" s="20">
        <f t="shared" si="2"/>
        <v>0</v>
      </c>
      <c r="H8" s="20">
        <f t="shared" si="2"/>
        <v>8</v>
      </c>
      <c r="I8" s="20">
        <f t="shared" si="2"/>
        <v>4.3</v>
      </c>
      <c r="J8" s="20">
        <f t="shared" si="2"/>
        <v>0</v>
      </c>
      <c r="K8" s="20">
        <f t="shared" si="2"/>
        <v>0.89999999999999991</v>
      </c>
      <c r="L8" s="20">
        <f t="shared" si="2"/>
        <v>0</v>
      </c>
      <c r="M8" s="20">
        <f t="shared" si="2"/>
        <v>0.1</v>
      </c>
      <c r="N8" s="20">
        <f t="shared" si="2"/>
        <v>2.7</v>
      </c>
      <c r="O8" s="20">
        <f t="shared" si="2"/>
        <v>0</v>
      </c>
      <c r="P8" s="20">
        <f t="shared" si="2"/>
        <v>0</v>
      </c>
      <c r="Q8" s="20">
        <f t="shared" si="2"/>
        <v>1.9</v>
      </c>
      <c r="R8" s="20">
        <f t="shared" si="2"/>
        <v>0</v>
      </c>
      <c r="S8" s="20">
        <f t="shared" si="2"/>
        <v>1</v>
      </c>
      <c r="T8" s="20">
        <f t="shared" si="2"/>
        <v>0.89999999999999991</v>
      </c>
      <c r="U8" s="20">
        <f t="shared" si="2"/>
        <v>0</v>
      </c>
      <c r="V8" s="20">
        <f t="shared" si="2"/>
        <v>0</v>
      </c>
      <c r="W8" s="20">
        <f t="shared" si="2"/>
        <v>0</v>
      </c>
      <c r="X8" s="20">
        <f>B8+H8+Q8</f>
        <v>322.89999999999998</v>
      </c>
    </row>
    <row r="9" spans="1:24" ht="28.5" x14ac:dyDescent="0.45">
      <c r="A9" s="23" t="s">
        <v>29</v>
      </c>
      <c r="B9" s="20">
        <f t="shared" ref="B9:W9" si="3">B10+B11</f>
        <v>370.19999999999993</v>
      </c>
      <c r="C9" s="20">
        <f t="shared" si="3"/>
        <v>353.5</v>
      </c>
      <c r="D9" s="20">
        <f t="shared" si="3"/>
        <v>16.7</v>
      </c>
      <c r="E9" s="20">
        <f t="shared" si="3"/>
        <v>0</v>
      </c>
      <c r="F9" s="20">
        <f t="shared" si="3"/>
        <v>0</v>
      </c>
      <c r="G9" s="20">
        <f t="shared" si="3"/>
        <v>0</v>
      </c>
      <c r="H9" s="20">
        <f t="shared" si="3"/>
        <v>53.399999999999991</v>
      </c>
      <c r="I9" s="20">
        <f t="shared" si="3"/>
        <v>27.099999999999994</v>
      </c>
      <c r="J9" s="20">
        <f t="shared" si="3"/>
        <v>0</v>
      </c>
      <c r="K9" s="20">
        <f t="shared" si="3"/>
        <v>5</v>
      </c>
      <c r="L9" s="20">
        <f t="shared" si="3"/>
        <v>0.4</v>
      </c>
      <c r="M9" s="20">
        <f t="shared" si="3"/>
        <v>4.4000000000000004</v>
      </c>
      <c r="N9" s="20">
        <f t="shared" si="3"/>
        <v>15.599999999999998</v>
      </c>
      <c r="O9" s="20">
        <f t="shared" si="3"/>
        <v>0</v>
      </c>
      <c r="P9" s="20">
        <f t="shared" si="3"/>
        <v>0.9</v>
      </c>
      <c r="Q9" s="20">
        <f t="shared" si="3"/>
        <v>14.899999999999997</v>
      </c>
      <c r="R9" s="20">
        <f t="shared" si="3"/>
        <v>0.5</v>
      </c>
      <c r="S9" s="20">
        <f t="shared" si="3"/>
        <v>3.3000000000000003</v>
      </c>
      <c r="T9" s="20">
        <f t="shared" si="3"/>
        <v>10.699999999999998</v>
      </c>
      <c r="U9" s="20">
        <f t="shared" si="3"/>
        <v>0.30000000000000004</v>
      </c>
      <c r="V9" s="20">
        <f t="shared" si="3"/>
        <v>0.1</v>
      </c>
      <c r="W9" s="20">
        <f t="shared" si="3"/>
        <v>0</v>
      </c>
      <c r="X9" s="20">
        <f t="shared" ref="X9:X20" si="4">B9+H9+Q9</f>
        <v>438.49999999999989</v>
      </c>
    </row>
    <row r="10" spans="1:24" ht="27" x14ac:dyDescent="0.35">
      <c r="A10" s="23" t="s">
        <v>30</v>
      </c>
      <c r="B10" s="20">
        <f>C10+D10+E10+F10+G10</f>
        <v>223.59999999999997</v>
      </c>
      <c r="C10" s="20">
        <f>[1]Баранівка!C10+[1]Бердичів!C10+[1]Білокоровичі!C10+[1]Городниця!C10+[1]Ємільчино!C10+[1]Житомир!C10+[1]Зарічани!C10+[1]Коростень!C10+[1]Коростишів!C10+[1]Лугини!C10+'[1]Лугини СЛГ'!C10+[1]Малин!C10+[1]Народичі!C10+[1]Новоград!C10+[1]Овручь!C10+'[1]Овручь СЛГ'!C10+[1]Олевськ!C10+'[1]Попільня ЛГ'!C10+[1]Радомишль!C10+[1]Словечно!C10</f>
        <v>216.89999999999998</v>
      </c>
      <c r="D10" s="20">
        <f>[1]Баранівка!D10+[1]Бердичів!D10+[1]Білокоровичі!D10+[1]Городниця!D10+[1]Ємільчино!D10+[1]Житомир!D10+[1]Зарічани!D10+[1]Коростень!D10+[1]Коростишів!D10+[1]Лугини!D10+'[1]Лугини СЛГ'!D10+[1]Малин!D10+[1]Народичі!D10+[1]Новоград!D10+[1]Овручь!D10+'[1]Овручь СЛГ'!D10+[1]Олевськ!D10+'[1]Попільня ЛГ'!D10+[1]Радомишль!D10+[1]Словечно!D10</f>
        <v>6.6999999999999993</v>
      </c>
      <c r="E10" s="20">
        <f>[1]Баранівка!E10+[1]Бердичів!E10+[1]Білокоровичі!E10+[1]Городниця!E10+[1]Ємільчино!E10+[1]Житомир!E10+[1]Зарічани!E10+[1]Коростень!E10+[1]Коростишів!E10+[1]Лугини!E10+'[1]Лугини СЛГ'!E10+[1]Малин!E10+[1]Народичі!E10+[1]Новоград!E10+[1]Овручь!E10+'[1]Овручь СЛГ'!E10+[1]Олевськ!E10+'[1]Попільня ЛГ'!E10+[1]Радомишль!E10+[1]Словечно!E10</f>
        <v>0</v>
      </c>
      <c r="F10" s="20">
        <f>[1]Баранівка!F10+[1]Бердичів!F10+[1]Білокоровичі!F10+[1]Городниця!F10+[1]Ємільчино!F10+[1]Житомир!F10+[1]Зарічани!F10+[1]Коростень!F10+[1]Коростишів!F10+[1]Лугини!F10+'[1]Лугини СЛГ'!F10+[1]Малин!F10+[1]Народичі!F10+[1]Новоград!F10+[1]Овручь!F10+'[1]Овручь СЛГ'!F10+[1]Олевськ!F10+'[1]Попільня ЛГ'!F10+[1]Радомишль!F10+[1]Словечно!F10</f>
        <v>0</v>
      </c>
      <c r="G10" s="20">
        <f>[1]Баранівка!G10+[1]Бердичів!G10+[1]Білокоровичі!G10+[1]Городниця!G10+[1]Ємільчино!G10+[1]Житомир!G10+[1]Зарічани!G10+[1]Коростень!G10+[1]Коростишів!G10+[1]Лугини!G10+'[1]Лугини СЛГ'!G10+[1]Малин!G10+[1]Народичі!G10+[1]Новоград!G10+[1]Овручь!G10+'[1]Овручь СЛГ'!G10+[1]Олевськ!G10+'[1]Попільня ЛГ'!G10+[1]Радомишль!G10+[1]Словечно!G10</f>
        <v>0</v>
      </c>
      <c r="H10" s="20">
        <f>I10+J10+K10+L10+M10+N10+O10+P10</f>
        <v>27.299999999999997</v>
      </c>
      <c r="I10" s="20">
        <f>[1]Баранівка!I10+[1]Бердичів!I10+[1]Білокоровичі!I10+[1]Городниця!I10+[1]Ємільчино!I10+[1]Житомир!I10+[1]Зарічани!I10+[1]Коростень!I10+[1]Коростишів!I10+[1]Лугини!I10+'[1]Лугини СЛГ'!I10+[1]Малин!I10+[1]Народичі!I10+[1]Новоград!I10+[1]Овручь!I10+'[1]Овручь СЛГ'!I10+[1]Олевськ!I10+'[1]Попільня ЛГ'!I10+[1]Радомишль!I10+[1]Словечно!I10</f>
        <v>13.1</v>
      </c>
      <c r="J10" s="20">
        <f>[1]Баранівка!J10+[1]Бердичів!J10+[1]Білокоровичі!J10+[1]Городниця!J10+[1]Ємільчино!J10+[1]Житомир!J10+[1]Зарічани!J10+[1]Коростень!J10+[1]Коростишів!J10+[1]Лугини!J10+'[1]Лугини СЛГ'!J10+[1]Малин!J10+[1]Народичі!J10+[1]Новоград!J10+[1]Овручь!J10+'[1]Овручь СЛГ'!J10+[1]Олевськ!J10+'[1]Попільня ЛГ'!J10+[1]Радомишль!J10+[1]Словечно!J10</f>
        <v>0</v>
      </c>
      <c r="K10" s="20">
        <f>[1]Баранівка!K10+[1]Бердичів!K10+[1]Білокоровичі!K10+[1]Городниця!K10+[1]Ємільчино!K10+[1]Житомир!K10+[1]Зарічани!K10+[1]Коростень!K10+[1]Коростишів!K10+[1]Лугини!K10+'[1]Лугини СЛГ'!K10+[1]Малин!K10+[1]Народичі!K10+[1]Новоград!K10+[1]Овручь!K10+'[1]Овручь СЛГ'!K10+[1]Олевськ!K10+'[1]Попільня ЛГ'!K10+[1]Радомишль!K10+[1]Словечно!K10</f>
        <v>2.6</v>
      </c>
      <c r="L10" s="20">
        <f>[1]Баранівка!L10+[1]Бердичів!L10+[1]Білокоровичі!L10+[1]Городниця!L10+[1]Ємільчино!L10+[1]Житомир!L10+[1]Зарічани!L10+[1]Коростень!L10+[1]Коростишів!L10+[1]Лугини!L10+'[1]Лугини СЛГ'!L10+[1]Малин!L10+[1]Народичі!L10+[1]Новоград!L10+[1]Овручь!L10+'[1]Овручь СЛГ'!L10+[1]Олевськ!L10+'[1]Попільня ЛГ'!L10+[1]Радомишль!L10+[1]Словечно!L10</f>
        <v>0.2</v>
      </c>
      <c r="M10" s="20">
        <f>[1]Баранівка!M10+[1]Бердичів!M10+[1]Білокоровичі!M10+[1]Городниця!M10+[1]Ємільчино!M10+[1]Житомир!M10+[1]Зарічани!M10+[1]Коростень!M10+[1]Коростишів!M10+[1]Лугини!M10+'[1]Лугини СЛГ'!M10+[1]Малин!M10+[1]Народичі!M10+[1]Новоград!M10+[1]Овручь!M10+'[1]Овручь СЛГ'!M10+[1]Олевськ!M10+'[1]Попільня ЛГ'!M10+[1]Радомишль!M10+[1]Словечно!M10</f>
        <v>2.6</v>
      </c>
      <c r="N10" s="20">
        <f>[1]Баранівка!N10+[1]Бердичів!N10+[1]Білокоровичі!N10+[1]Городниця!N10+[1]Ємільчино!N10+[1]Житомир!N10+[1]Зарічани!N10+[1]Коростень!N10+[1]Коростишів!N10+[1]Лугини!N10+'[1]Лугини СЛГ'!N10+[1]Малин!N10+[1]Народичі!N10+[1]Новоград!N10+[1]Овручь!N10+'[1]Овручь СЛГ'!N10+[1]Олевськ!N10+'[1]Попільня ЛГ'!N10+[1]Радомишль!N10+[1]Словечно!N10</f>
        <v>8.2999999999999989</v>
      </c>
      <c r="O10" s="20">
        <f>[1]Баранівка!O10+[1]Бердичів!O10+[1]Білокоровичі!O10+[1]Городниця!O10+[1]Ємільчино!O10+[1]Житомир!O10+[1]Зарічани!O10+[1]Коростень!O10+[1]Коростишів!O10+[1]Лугини!O10+'[1]Лугини СЛГ'!O10+[1]Малин!O10+[1]Народичі!O10+[1]Новоград!O10+[1]Овручь!O10+'[1]Овручь СЛГ'!O10+[1]Олевськ!O10+'[1]Попільня ЛГ'!O10+[1]Радомишль!O10+[1]Словечно!O10</f>
        <v>0</v>
      </c>
      <c r="P10" s="20">
        <f>[1]Баранівка!P10+[1]Бердичів!P10+[1]Білокоровичі!P10+[1]Городниця!P10+[1]Ємільчино!P10+[1]Житомир!P10+[1]Зарічани!P10+[1]Коростень!P10+[1]Коростишів!P10+[1]Лугини!P10+'[1]Лугини СЛГ'!P10+[1]Малин!P10+[1]Народичі!P10+[1]Новоград!P10+[1]Овручь!P10+'[1]Овручь СЛГ'!P10+[1]Олевськ!P10+'[1]Попільня ЛГ'!P10+[1]Радомишль!P10+[1]Словечно!P10</f>
        <v>0.5</v>
      </c>
      <c r="Q10" s="20">
        <f>R10+S10+T10+U10+V10+W10</f>
        <v>6.6999999999999993</v>
      </c>
      <c r="R10" s="20">
        <f>[1]Баранівка!R10+[1]Бердичів!R10+[1]Білокоровичі!R10+[1]Городниця!R10+[1]Ємільчино!R10+[1]Житомир!R10+[1]Зарічани!R10+[1]Коростень!R10+[1]Коростишів!R10+[1]Лугини!R10+'[1]Лугини СЛГ'!R10+[1]Малин!R10+[1]Народичі!R10+[1]Новоград!R10+[1]Овручь!R10+'[1]Овручь СЛГ'!R10+[1]Олевськ!R10+'[1]Попільня ЛГ'!R10+[1]Радомишль!R10+[1]Словечно!R10</f>
        <v>0.3</v>
      </c>
      <c r="S10" s="20">
        <f>[1]Баранівка!S10+[1]Бердичів!S10+[1]Білокоровичі!S10+[1]Городниця!S10+[1]Ємільчино!S10+[1]Житомир!S10+[1]Зарічани!S10+[1]Коростень!S10+[1]Коростишів!S10+[1]Лугини!S10+'[1]Лугини СЛГ'!S10+[1]Малин!S10+[1]Народичі!S10+[1]Новоград!S10+[1]Овручь!S10+'[1]Овручь СЛГ'!S10+[1]Олевськ!S10+'[1]Попільня ЛГ'!S10+[1]Радомишль!S10+[1]Словечно!S10</f>
        <v>1.6</v>
      </c>
      <c r="T10" s="20">
        <f>[1]Баранівка!T10+[1]Бердичів!T10+[1]Білокоровичі!T10+[1]Городниця!T10+[1]Ємільчино!T10+[1]Житомир!T10+[1]Зарічани!T10+[1]Коростень!T10+[1]Коростишів!T10+[1]Лугини!T10+'[1]Лугини СЛГ'!T10+[1]Малин!T10+[1]Народичі!T10+[1]Новоград!T10+[1]Овручь!T10+'[1]Овручь СЛГ'!T10+[1]Олевськ!T10+'[1]Попільня ЛГ'!T10+[1]Радомишль!T10+[1]Словечно!T10</f>
        <v>4.4999999999999991</v>
      </c>
      <c r="U10" s="20">
        <f>[1]Баранівка!U10+[1]Бердичів!U10+[1]Білокоровичі!U10+[1]Городниця!U10+[1]Ємільчино!U10+[1]Житомир!U10+[1]Зарічани!U10+[1]Коростень!U10+[1]Коростишів!U10+[1]Лугини!U10+'[1]Лугини СЛГ'!U10+[1]Малин!U10+[1]Народичі!U10+[1]Новоград!U10+[1]Овручь!U10+'[1]Овручь СЛГ'!U10+[1]Олевськ!U10+'[1]Попільня ЛГ'!U10+[1]Радомишль!U10+[1]Словечно!U10</f>
        <v>0.2</v>
      </c>
      <c r="V10" s="20">
        <f>[1]Баранівка!V10+[1]Бердичів!V10+[1]Білокоровичі!V10+[1]Городниця!V10+[1]Ємільчино!V10+[1]Житомир!V10+[1]Зарічани!V10+[1]Коростень!V10+[1]Коростишів!V10+[1]Лугини!V10+'[1]Лугини СЛГ'!V10+[1]Малин!V10+[1]Народичі!V10+[1]Новоград!V10+[1]Овручь!V10+'[1]Овручь СЛГ'!V10+[1]Олевськ!V10+'[1]Попільня ЛГ'!V10+[1]Радомишль!V10+[1]Словечно!V10</f>
        <v>0.1</v>
      </c>
      <c r="W10" s="20">
        <f>[1]Баранівка!W10+[1]Бердичів!W10+[1]Білокоровичі!W10+[1]Городниця!W10+[1]Ємільчино!W10+[1]Житомир!W10+[1]Зарічани!W10+[1]Коростень!W10+[1]Коростишів!W10+[1]Лугини!W10+'[1]Лугини СЛГ'!W10+[1]Малин!W10+[1]Народичі!W10+[1]Новоград!W10+[1]Овручь!W10+'[1]Овручь СЛГ'!W10+[1]Олевськ!W10+'[1]Попільня ЛГ'!W10+[1]Радомишль!W10+[1]Словечно!W10</f>
        <v>0</v>
      </c>
      <c r="X10" s="20">
        <f t="shared" si="4"/>
        <v>257.59999999999997</v>
      </c>
    </row>
    <row r="11" spans="1:24" ht="27" x14ac:dyDescent="0.35">
      <c r="A11" s="24" t="s">
        <v>31</v>
      </c>
      <c r="B11" s="20">
        <f>C11+D11+E11+F11+G11</f>
        <v>146.6</v>
      </c>
      <c r="C11" s="20">
        <f>[1]Баранівка!C11+[1]Бердичів!C11+[1]Білокоровичі!C11+[1]Городниця!C11+[1]Ємільчино!C11+[1]Житомир!C11+[1]Зарічани!C11+[1]Коростень!C11+[1]Коростишів!C11+[1]Лугини!C11+'[1]Лугини СЛГ'!C11+[1]Малин!C11+[1]Народичі!C11+[1]Новоград!C11+[1]Овручь!C11+'[1]Овручь СЛГ'!C11+[1]Олевськ!C11+'[1]Попільня ЛГ'!C11+[1]Радомишль!C11+[1]Словечно!C11</f>
        <v>136.6</v>
      </c>
      <c r="D11" s="20">
        <f>[1]Баранівка!D11+[1]Бердичів!D11+[1]Білокоровичі!D11+[1]Городниця!D11+[1]Ємільчино!D11+[1]Житомир!D11+[1]Зарічани!D11+[1]Коростень!D11+[1]Коростишів!D11+[1]Лугини!D11+'[1]Лугини СЛГ'!D11+[1]Малин!D11+[1]Народичі!D11+[1]Новоград!D11+[1]Овручь!D11+'[1]Овручь СЛГ'!D11+[1]Олевськ!D11+'[1]Попільня ЛГ'!D11+[1]Радомишль!D11+[1]Словечно!D11</f>
        <v>10</v>
      </c>
      <c r="E11" s="20">
        <f>[1]Баранівка!E11+[1]Бердичів!E11+[1]Білокоровичі!E11+[1]Городниця!E11+[1]Ємільчино!E11+[1]Житомир!E11+[1]Зарічани!E11+[1]Коростень!E11+[1]Коростишів!E11+[1]Лугини!E11+'[1]Лугини СЛГ'!E11+[1]Малин!E11+[1]Народичі!E11+[1]Новоград!E11+[1]Овручь!E11+'[1]Овручь СЛГ'!E11+[1]Олевськ!E11+'[1]Попільня ЛГ'!E11+[1]Радомишль!E11+[1]Словечно!E11</f>
        <v>0</v>
      </c>
      <c r="F11" s="20">
        <f>[1]Баранівка!F11+[1]Бердичів!F11+[1]Білокоровичі!F11+[1]Городниця!F11+[1]Ємільчино!F11+[1]Житомир!F11+[1]Зарічани!F11+[1]Коростень!F11+[1]Коростишів!F11+[1]Лугини!F11+'[1]Лугини СЛГ'!F11+[1]Малин!F11+[1]Народичі!F11+[1]Новоград!F11+[1]Овручь!F11+'[1]Овручь СЛГ'!F11+[1]Олевськ!F11+'[1]Попільня ЛГ'!F11+[1]Радомишль!F11+[1]Словечно!F11</f>
        <v>0</v>
      </c>
      <c r="G11" s="20">
        <f>[1]Баранівка!G11+[1]Бердичів!G11+[1]Білокоровичі!G11+[1]Городниця!G11+[1]Ємільчино!G11+[1]Житомир!G11+[1]Зарічани!G11+[1]Коростень!G11+[1]Коростишів!G11+[1]Лугини!G11+'[1]Лугини СЛГ'!G11+[1]Малин!G11+[1]Народичі!G11+[1]Новоград!G11+[1]Овручь!G11+'[1]Овручь СЛГ'!G11+[1]Олевськ!G11+'[1]Попільня ЛГ'!G11+[1]Радомишль!G11+[1]Словечно!G11</f>
        <v>0</v>
      </c>
      <c r="H11" s="20">
        <f>I11+J11+K11+L11+M11+N11+O11+P11</f>
        <v>26.099999999999994</v>
      </c>
      <c r="I11" s="20">
        <f>[1]Баранівка!I11+[1]Бердичів!I11+[1]Білокоровичі!I11+[1]Городниця!I11+[1]Ємільчино!I11+[1]Житомир!I11+[1]Зарічани!I11+[1]Коростень!I11+[1]Коростишів!I11+[1]Лугини!I11+'[1]Лугини СЛГ'!I11+[1]Малин!I11+[1]Народичі!I11+[1]Новоград!I11+[1]Овручь!I11+'[1]Овручь СЛГ'!I11+[1]Олевськ!I11+'[1]Попільня ЛГ'!I11+[1]Радомишль!I11+[1]Словечно!I11</f>
        <v>13.999999999999996</v>
      </c>
      <c r="J11" s="20">
        <f>[1]Баранівка!J11+[1]Бердичів!J11+[1]Білокоровичі!J11+[1]Городниця!J11+[1]Ємільчино!J11+[1]Житомир!J11+[1]Зарічани!J11+[1]Коростень!J11+[1]Коростишів!J11+[1]Лугини!J11+'[1]Лугини СЛГ'!J11+[1]Малин!J11+[1]Народичі!J11+[1]Новоград!J11+[1]Овручь!J11+'[1]Овручь СЛГ'!J11+[1]Олевськ!J11+'[1]Попільня ЛГ'!J11+[1]Радомишль!J11+[1]Словечно!J11</f>
        <v>0</v>
      </c>
      <c r="K11" s="20">
        <f>[1]Баранівка!K11+[1]Бердичів!K11+[1]Білокоровичі!K11+[1]Городниця!K11+[1]Ємільчино!K11+[1]Житомир!K11+[1]Зарічани!K11+[1]Коростень!K11+[1]Коростишів!K11+[1]Лугини!K11+'[1]Лугини СЛГ'!K11+[1]Малин!K11+[1]Народичі!K11+[1]Новоград!K11+[1]Овручь!K11+'[1]Овручь СЛГ'!K11+[1]Олевськ!K11+'[1]Попільня ЛГ'!K11+[1]Радомишль!K11+[1]Словечно!K11</f>
        <v>2.4</v>
      </c>
      <c r="L11" s="20">
        <f>[1]Баранівка!L11+[1]Бердичів!L11+[1]Білокоровичі!L11+[1]Городниця!L11+[1]Ємільчино!L11+[1]Житомир!L11+[1]Зарічани!L11+[1]Коростень!L11+[1]Коростишів!L11+[1]Лугини!L11+'[1]Лугини СЛГ'!L11+[1]Малин!L11+[1]Народичі!L11+[1]Новоград!L11+[1]Овручь!L11+'[1]Овручь СЛГ'!L11+[1]Олевськ!L11+'[1]Попільня ЛГ'!L11+[1]Радомишль!L11+[1]Словечно!L11</f>
        <v>0.2</v>
      </c>
      <c r="M11" s="20">
        <f>[1]Баранівка!M11+[1]Бердичів!M11+[1]Білокоровичі!M11+[1]Городниця!M11+[1]Ємільчино!M11+[1]Житомир!M11+[1]Зарічани!M11+[1]Коростень!M11+[1]Коростишів!M11+[1]Лугини!M11+'[1]Лугини СЛГ'!M11+[1]Малин!M11+[1]Народичі!M11+[1]Новоград!M11+[1]Овручь!M11+'[1]Овручь СЛГ'!M11+[1]Олевськ!M11+'[1]Попільня ЛГ'!M11+[1]Радомишль!M11+[1]Словечно!M11</f>
        <v>1.8</v>
      </c>
      <c r="N11" s="20">
        <f>[1]Баранівка!N11+[1]Бердичів!N11+[1]Білокоровичі!N11+[1]Городниця!N11+[1]Ємільчино!N11+[1]Житомир!N11+[1]Зарічани!N11+[1]Коростень!N11+[1]Коростишів!N11+[1]Лугини!N11+'[1]Лугини СЛГ'!N11+[1]Малин!N11+[1]Народичі!N11+[1]Новоград!N11+[1]Овручь!N11+'[1]Овручь СЛГ'!N11+[1]Олевськ!N11+'[1]Попільня ЛГ'!N11+[1]Радомишль!N11+[1]Словечно!N11</f>
        <v>7.3</v>
      </c>
      <c r="O11" s="20">
        <f>[1]Баранівка!O11+[1]Бердичів!O11+[1]Білокоровичі!O11+[1]Городниця!O11+[1]Ємільчино!O11+[1]Житомир!O11+[1]Зарічани!O11+[1]Коростень!O11+[1]Коростишів!O11+[1]Лугини!O11+'[1]Лугини СЛГ'!O11+[1]Малин!O11+[1]Народичі!O11+[1]Новоград!O11+[1]Овручь!O11+'[1]Овручь СЛГ'!O11+[1]Олевськ!O11+'[1]Попільня ЛГ'!O11+[1]Радомишль!O11+[1]Словечно!O11</f>
        <v>0</v>
      </c>
      <c r="P11" s="20">
        <f>[1]Баранівка!P11+[1]Бердичів!P11+[1]Білокоровичі!P11+[1]Городниця!P11+[1]Ємільчино!P11+[1]Житомир!P11+[1]Зарічани!P11+[1]Коростень!P11+[1]Коростишів!P11+[1]Лугини!P11+'[1]Лугини СЛГ'!P11+[1]Малин!P11+[1]Народичі!P11+[1]Новоград!P11+[1]Овручь!P11+'[1]Овручь СЛГ'!P11+[1]Олевськ!P11+'[1]Попільня ЛГ'!P11+[1]Радомишль!P11+[1]Словечно!P11</f>
        <v>0.4</v>
      </c>
      <c r="Q11" s="20">
        <f>R11+S11+T11+U11+V11+W11</f>
        <v>8.1999999999999975</v>
      </c>
      <c r="R11" s="20">
        <f>[1]Баранівка!R11+[1]Бердичів!R11+[1]Білокоровичі!R11+[1]Городниця!R11+[1]Ємільчино!R11+[1]Житомир!R11+[1]Зарічани!R11+[1]Коростень!R11+[1]Коростишів!R11+[1]Лугини!R11+'[1]Лугини СЛГ'!R11+[1]Малин!R11+[1]Народичі!R11+[1]Новоград!R11+[1]Овручь!R11+'[1]Овручь СЛГ'!R11+[1]Олевськ!R11+'[1]Попільня ЛГ'!R11+[1]Радомишль!R11+[1]Словечно!R11</f>
        <v>0.2</v>
      </c>
      <c r="S11" s="20">
        <f>[1]Баранівка!S11+[1]Бердичів!S11+[1]Білокоровичі!S11+[1]Городниця!S11+[1]Ємільчино!S11+[1]Житомир!S11+[1]Зарічани!S11+[1]Коростень!S11+[1]Коростишів!S11+[1]Лугини!S11+'[1]Лугини СЛГ'!S11+[1]Малин!S11+[1]Народичі!S11+[1]Новоград!S11+[1]Овручь!S11+'[1]Овручь СЛГ'!S11+[1]Олевськ!S11+'[1]Попільня ЛГ'!S11+[1]Радомишль!S11+[1]Словечно!S11</f>
        <v>1.7000000000000002</v>
      </c>
      <c r="T11" s="20">
        <f>[1]Баранівка!T11+[1]Бердичів!T11+[1]Білокоровичі!T11+[1]Городниця!T11+[1]Ємільчино!T11+[1]Житомир!T11+[1]Зарічани!T11+[1]Коростень!T11+[1]Коростишів!T11+[1]Лугини!T11+'[1]Лугини СЛГ'!T11+[1]Малин!T11+[1]Народичі!T11+[1]Новоград!T11+[1]Овручь!T11+'[1]Овручь СЛГ'!T11+[1]Олевськ!T11+'[1]Попільня ЛГ'!T11+[1]Радомишль!T11+[1]Словечно!T11</f>
        <v>6.1999999999999984</v>
      </c>
      <c r="U11" s="20">
        <f>[1]Баранівка!U11+[1]Бердичів!U11+[1]Білокоровичі!U11+[1]Городниця!U11+[1]Ємільчино!U11+[1]Житомир!U11+[1]Зарічани!U11+[1]Коростень!U11+[1]Коростишів!U11+[1]Лугини!U11+'[1]Лугини СЛГ'!U11+[1]Малин!U11+[1]Народичі!U11+[1]Новоград!U11+[1]Овручь!U11+'[1]Овручь СЛГ'!U11+[1]Олевськ!U11+'[1]Попільня ЛГ'!U11+[1]Радомишль!U11+[1]Словечно!U11</f>
        <v>0.1</v>
      </c>
      <c r="V11" s="20">
        <f>[1]Баранівка!V11+[1]Бердичів!V11+[1]Білокоровичі!V11+[1]Городниця!V11+[1]Ємільчино!V11+[1]Житомир!V11+[1]Зарічани!V11+[1]Коростень!V11+[1]Коростишів!V11+[1]Лугини!V11+'[1]Лугини СЛГ'!V11+[1]Малин!V11+[1]Народичі!V11+[1]Новоград!V11+[1]Овручь!V11+'[1]Овручь СЛГ'!V11+[1]Олевськ!V11+'[1]Попільня ЛГ'!V11+[1]Радомишль!V11+[1]Словечно!V11</f>
        <v>0</v>
      </c>
      <c r="W11" s="20">
        <f>[1]Баранівка!W11+[1]Бердичів!W11+[1]Білокоровичі!W11+[1]Городниця!W11+[1]Ємільчино!W11+[1]Житомир!W11+[1]Зарічани!W11+[1]Коростень!W11+[1]Коростишів!W11+[1]Лугини!W11+'[1]Лугини СЛГ'!W11+[1]Малин!W11+[1]Народичі!W11+[1]Новоград!W11+[1]Овручь!W11+'[1]Овручь СЛГ'!W11+[1]Олевськ!W11+'[1]Попільня ЛГ'!W11+[1]Радомишль!W11+[1]Словечно!W11</f>
        <v>0</v>
      </c>
      <c r="X11" s="20">
        <f t="shared" si="4"/>
        <v>180.89999999999998</v>
      </c>
    </row>
    <row r="12" spans="1:24" ht="71.25" customHeight="1" x14ac:dyDescent="0.35">
      <c r="A12" s="25" t="s">
        <v>32</v>
      </c>
      <c r="B12" s="20">
        <f>B13+B14+B15</f>
        <v>302.10000000000002</v>
      </c>
      <c r="C12" s="20">
        <f t="shared" ref="C12:W12" si="5">C13+C14+C15</f>
        <v>296.39999999999998</v>
      </c>
      <c r="D12" s="20">
        <f t="shared" si="5"/>
        <v>5.7</v>
      </c>
      <c r="E12" s="20">
        <f t="shared" si="5"/>
        <v>0</v>
      </c>
      <c r="F12" s="20">
        <f t="shared" si="5"/>
        <v>0</v>
      </c>
      <c r="G12" s="20">
        <f t="shared" si="5"/>
        <v>0</v>
      </c>
      <c r="H12" s="20">
        <f>H13+H14+H15</f>
        <v>7.9</v>
      </c>
      <c r="I12" s="20">
        <f t="shared" si="5"/>
        <v>4.3</v>
      </c>
      <c r="J12" s="20">
        <f t="shared" si="5"/>
        <v>0</v>
      </c>
      <c r="K12" s="20">
        <f t="shared" si="5"/>
        <v>0.9</v>
      </c>
      <c r="L12" s="20">
        <f t="shared" si="5"/>
        <v>0</v>
      </c>
      <c r="M12" s="20">
        <f t="shared" si="5"/>
        <v>0.1</v>
      </c>
      <c r="N12" s="20">
        <f t="shared" si="5"/>
        <v>2.6</v>
      </c>
      <c r="O12" s="20">
        <f t="shared" si="5"/>
        <v>0</v>
      </c>
      <c r="P12" s="20">
        <f t="shared" si="5"/>
        <v>0</v>
      </c>
      <c r="Q12" s="20">
        <f t="shared" si="5"/>
        <v>1.8</v>
      </c>
      <c r="R12" s="20">
        <f t="shared" si="5"/>
        <v>0</v>
      </c>
      <c r="S12" s="20">
        <f t="shared" si="5"/>
        <v>0.9</v>
      </c>
      <c r="T12" s="20">
        <f t="shared" si="5"/>
        <v>0.9</v>
      </c>
      <c r="U12" s="20">
        <f t="shared" si="5"/>
        <v>0</v>
      </c>
      <c r="V12" s="20">
        <f t="shared" si="5"/>
        <v>0</v>
      </c>
      <c r="W12" s="20">
        <f t="shared" si="5"/>
        <v>0</v>
      </c>
      <c r="X12" s="20">
        <f t="shared" si="4"/>
        <v>311.8</v>
      </c>
    </row>
    <row r="13" spans="1:24" ht="27" x14ac:dyDescent="0.35">
      <c r="A13" s="26" t="s">
        <v>33</v>
      </c>
      <c r="B13" s="20">
        <f>C13+D13+E13+F13+G13</f>
        <v>91.9</v>
      </c>
      <c r="C13" s="20">
        <f>[1]Баранівка!C13+[1]Бердичів!C13+[1]Білокоровичі!C13+[1]Городниця!C13+[1]Ємільчино!C13+[1]Житомир!C13+[1]Зарічани!C13+[1]Коростень!C13+[1]Коростишів!C13+[1]Лугини!C13+'[1]Лугини СЛГ'!C13+[1]Малин!C13+[1]Народичі!C13+[1]Новоград!C13+[1]Овручь!C13+'[1]Овручь СЛГ'!C13+[1]Олевськ!C13+'[1]Попільня ЛГ'!C13+[1]Радомишль!C13+[1]Словечно!C13</f>
        <v>89.800000000000011</v>
      </c>
      <c r="D13" s="20">
        <f>[1]Баранівка!D13+[1]Бердичів!D13+[1]Білокоровичі!D13+[1]Городниця!D13+[1]Ємільчино!D13+[1]Житомир!D13+[1]Зарічани!D13+[1]Коростень!D13+[1]Коростишів!D13+[1]Лугини!D13+'[1]Лугини СЛГ'!D13+[1]Малин!D13+[1]Народичі!D13+[1]Новоград!D13+[1]Овручь!D13+'[1]Овручь СЛГ'!D13+[1]Олевськ!D13+'[1]Попільня ЛГ'!D13+[1]Радомишль!D13+[1]Словечно!D13</f>
        <v>2.1</v>
      </c>
      <c r="E13" s="20">
        <f>[1]Баранівка!E13+[1]Бердичів!E13+[1]Білокоровичі!E13+[1]Городниця!E13+[1]Ємільчино!E13+[1]Житомир!E13+[1]Зарічани!E13+[1]Коростень!E13+[1]Коростишів!E13+[1]Лугини!E13+'[1]Лугини СЛГ'!E13+[1]Малин!E13+[1]Народичі!E13+[1]Новоград!E13+[1]Овручь!E13+'[1]Овручь СЛГ'!E13+[1]Олевськ!E13+'[1]Попільня ЛГ'!E13+[1]Радомишль!E13+[1]Словечно!E13</f>
        <v>0</v>
      </c>
      <c r="F13" s="20">
        <f>[1]Баранівка!F13+[1]Бердичів!F13+[1]Білокоровичі!F13+[1]Городниця!F13+[1]Ємільчино!F13+[1]Житомир!F13+[1]Зарічани!F13+[1]Коростень!F13+[1]Коростишів!F13+[1]Лугини!F13+'[1]Лугини СЛГ'!F13+[1]Малин!F13+[1]Народичі!F13+[1]Новоград!F13+[1]Овручь!F13+'[1]Овручь СЛГ'!F13+[1]Олевськ!F13+'[1]Попільня ЛГ'!F13+[1]Радомишль!F13+[1]Словечно!F13</f>
        <v>0</v>
      </c>
      <c r="G13" s="20">
        <f>[1]Баранівка!G13+[1]Бердичів!G13+[1]Білокоровичі!G13+[1]Городниця!G13+[1]Ємільчино!G13+[1]Житомир!G13+[1]Зарічани!G13+[1]Коростень!G13+[1]Коростишів!G13+[1]Лугини!G13+'[1]Лугини СЛГ'!G13+[1]Малин!G13+[1]Народичі!G13+[1]Новоград!G13+[1]Овручь!G13+'[1]Овручь СЛГ'!G13+[1]Олевськ!G13+'[1]Попільня ЛГ'!G13+[1]Радомишль!G13+[1]Словечно!G13</f>
        <v>0</v>
      </c>
      <c r="H13" s="20">
        <f>I13+J13+K13+L13+M13+N13+O13+P13</f>
        <v>3.8999999999999995</v>
      </c>
      <c r="I13" s="20">
        <f>[1]Баранівка!I13+[1]Бердичів!I13+[1]Білокоровичі!I13+[1]Городниця!I13+[1]Ємільчино!I13+[1]Житомир!I13+[1]Зарічани!I13+[1]Коростень!I13+[1]Коростишів!I13+[1]Лугини!I13+'[1]Лугини СЛГ'!I13+[1]Малин!I13+[1]Народичі!I13+[1]Новоград!I13+[1]Овручь!I13+'[1]Овручь СЛГ'!I13+[1]Олевськ!I13+'[1]Попільня ЛГ'!I13+[1]Радомишль!I13+[1]Словечно!I13</f>
        <v>2.5999999999999996</v>
      </c>
      <c r="J13" s="20">
        <f>[1]Баранівка!J13+[1]Бердичів!J13+[1]Білокоровичі!J13+[1]Городниця!J13+[1]Ємільчино!J13+[1]Житомир!J13+[1]Зарічани!J13+[1]Коростень!J13+[1]Коростишів!J13+[1]Лугини!J13+'[1]Лугини СЛГ'!J13+[1]Малин!J13+[1]Народичі!J13+[1]Новоград!J13+[1]Овручь!J13+'[1]Овручь СЛГ'!J13+[1]Олевськ!J13+'[1]Попільня ЛГ'!J13+[1]Радомишль!J13+[1]Словечно!J13</f>
        <v>0</v>
      </c>
      <c r="K13" s="20">
        <f>[1]Баранівка!K13+[1]Бердичів!K13+[1]Білокоровичі!K13+[1]Городниця!K13+[1]Ємільчино!K13+[1]Житомир!K13+[1]Зарічани!K13+[1]Коростень!K13+[1]Коростишів!K13+[1]Лугини!K13+'[1]Лугини СЛГ'!K13+[1]Малин!K13+[1]Народичі!K13+[1]Новоград!K13+[1]Овручь!K13+'[1]Овручь СЛГ'!K13+[1]Олевськ!K13+'[1]Попільня ЛГ'!K13+[1]Радомишль!K13+[1]Словечно!K13</f>
        <v>0.4</v>
      </c>
      <c r="L13" s="20">
        <f>[1]Баранівка!L13+[1]Бердичів!L13+[1]Білокоровичі!L13+[1]Городниця!L13+[1]Ємільчино!L13+[1]Житомир!L13+[1]Зарічани!L13+[1]Коростень!L13+[1]Коростишів!L13+[1]Лугини!L13+'[1]Лугини СЛГ'!L13+[1]Малин!L13+[1]Народичі!L13+[1]Новоград!L13+[1]Овручь!L13+'[1]Овручь СЛГ'!L13+[1]Олевськ!L13+'[1]Попільня ЛГ'!L13+[1]Радомишль!L13+[1]Словечно!L13</f>
        <v>0</v>
      </c>
      <c r="M13" s="20">
        <f>[1]Баранівка!M13+[1]Бердичів!M13+[1]Білокоровичі!M13+[1]Городниця!M13+[1]Ємільчино!M13+[1]Житомир!M13+[1]Зарічани!M13+[1]Коростень!M13+[1]Коростишів!M13+[1]Лугини!M13+'[1]Лугини СЛГ'!M13+[1]Малин!M13+[1]Народичі!M13+[1]Новоград!M13+[1]Овручь!M13+'[1]Овручь СЛГ'!M13+[1]Олевськ!M13+'[1]Попільня ЛГ'!M13+[1]Радомишль!M13+[1]Словечно!M13</f>
        <v>0</v>
      </c>
      <c r="N13" s="20">
        <f>[1]Баранівка!N13+[1]Бердичів!N13+[1]Білокоровичі!N13+[1]Городниця!N13+[1]Ємільчино!N13+[1]Житомир!N13+[1]Зарічани!N13+[1]Коростень!N13+[1]Коростишів!N13+[1]Лугини!N13+'[1]Лугини СЛГ'!N13+[1]Малин!N13+[1]Народичі!N13+[1]Новоград!N13+[1]Овручь!N13+'[1]Овручь СЛГ'!N13+[1]Олевськ!N13+'[1]Попільня ЛГ'!N13+[1]Радомишль!N13+[1]Словечно!N13</f>
        <v>0.89999999999999991</v>
      </c>
      <c r="O13" s="20">
        <f>[1]Баранівка!O13+[1]Бердичів!O13+[1]Білокоровичі!O13+[1]Городниця!O13+[1]Ємільчино!O13+[1]Житомир!O13+[1]Зарічани!O13+[1]Коростень!O13+[1]Коростишів!O13+[1]Лугини!O13+'[1]Лугини СЛГ'!O13+[1]Малин!O13+[1]Народичі!O13+[1]Новоград!O13+[1]Овручь!O13+'[1]Овручь СЛГ'!O13+[1]Олевськ!O13+'[1]Попільня ЛГ'!O13+[1]Радомишль!O13+[1]Словечно!O13</f>
        <v>0</v>
      </c>
      <c r="P13" s="20">
        <f>[1]Баранівка!P13+[1]Бердичів!P13+[1]Білокоровичі!P13+[1]Городниця!P13+[1]Ємільчино!P13+[1]Житомир!P13+[1]Зарічани!P13+[1]Коростень!P13+[1]Коростишів!P13+[1]Лугини!P13+'[1]Лугини СЛГ'!P13+[1]Малин!P13+[1]Народичі!P13+[1]Новоград!P13+[1]Овручь!P13+'[1]Овручь СЛГ'!P13+[1]Олевськ!P13+'[1]Попільня ЛГ'!P13+[1]Радомишль!P13+[1]Словечно!P13</f>
        <v>0</v>
      </c>
      <c r="Q13" s="20">
        <f>R13+S13+T13+U13+V13+W13</f>
        <v>0.7</v>
      </c>
      <c r="R13" s="20">
        <f>[1]Баранівка!R13+[1]Бердичів!R13+[1]Білокоровичі!R13+[1]Городниця!R13+[1]Ємільчино!R13+[1]Житомир!R13+[1]Зарічани!R13+[1]Коростень!R13+[1]Коростишів!R13+[1]Лугини!R13+'[1]Лугини СЛГ'!R13+[1]Малин!R13+[1]Народичі!R13+[1]Новоград!R13+[1]Овручь!R13+'[1]Овручь СЛГ'!R13+[1]Олевськ!R13+'[1]Попільня ЛГ'!R13+[1]Радомишль!R13+[1]Словечно!R13</f>
        <v>0</v>
      </c>
      <c r="S13" s="20">
        <f>[1]Баранівка!S13+[1]Бердичів!S13+[1]Білокоровичі!S13+[1]Городниця!S13+[1]Ємільчино!S13+[1]Житомир!S13+[1]Зарічани!S13+[1]Коростень!S13+[1]Коростишів!S13+[1]Лугини!S13+'[1]Лугини СЛГ'!S13+[1]Малин!S13+[1]Народичі!S13+[1]Новоград!S13+[1]Овручь!S13+'[1]Овручь СЛГ'!S13+[1]Олевськ!S13+'[1]Попільня ЛГ'!S13+[1]Радомишль!S13+[1]Словечно!S13</f>
        <v>0.5</v>
      </c>
      <c r="T13" s="20">
        <f>[1]Баранівка!T13+[1]Бердичів!T13+[1]Білокоровичі!T13+[1]Городниця!T13+[1]Ємільчино!T13+[1]Житомир!T13+[1]Зарічани!T13+[1]Коростень!T13+[1]Коростишів!T13+[1]Лугини!T13+'[1]Лугини СЛГ'!T13+[1]Малин!T13+[1]Народичі!T13+[1]Новоград!T13+[1]Овручь!T13+'[1]Овручь СЛГ'!T13+[1]Олевськ!T13+'[1]Попільня ЛГ'!T13+[1]Радомишль!T13+[1]Словечно!T13</f>
        <v>0.2</v>
      </c>
      <c r="U13" s="20">
        <f>[1]Баранівка!U13+[1]Бердичів!U13+[1]Білокоровичі!U13+[1]Городниця!U13+[1]Ємільчино!U13+[1]Житомир!U13+[1]Зарічани!U13+[1]Коростень!U13+[1]Коростишів!U13+[1]Лугини!U13+'[1]Лугини СЛГ'!U13+[1]Малин!U13+[1]Народичі!U13+[1]Новоград!U13+[1]Овручь!U13+'[1]Овручь СЛГ'!U13+[1]Олевськ!U13+'[1]Попільня ЛГ'!U13+[1]Радомишль!U13+[1]Словечно!U13</f>
        <v>0</v>
      </c>
      <c r="V13" s="20">
        <f>[1]Баранівка!V13+[1]Бердичів!V13+[1]Білокоровичі!V13+[1]Городниця!V13+[1]Ємільчино!V13+[1]Житомир!V13+[1]Зарічани!V13+[1]Коростень!V13+[1]Коростишів!V13+[1]Лугини!V13+'[1]Лугини СЛГ'!V13+[1]Малин!V13+[1]Народичі!V13+[1]Новоград!V13+[1]Овручь!V13+'[1]Овручь СЛГ'!V13+[1]Олевськ!V13+'[1]Попільня ЛГ'!V13+[1]Радомишль!V13+[1]Словечно!V13</f>
        <v>0</v>
      </c>
      <c r="W13" s="20">
        <f>[1]Баранівка!W13+[1]Бердичів!W13+[1]Білокоровичі!W13+[1]Городниця!W13+[1]Ємільчино!W13+[1]Житомир!W13+[1]Зарічани!W13+[1]Коростень!W13+[1]Коростишів!W13+[1]Лугини!W13+'[1]Лугини СЛГ'!W13+[1]Малин!W13+[1]Народичі!W13+[1]Новоград!W13+[1]Овручь!W13+'[1]Овручь СЛГ'!W13+[1]Олевськ!W13+'[1]Попільня ЛГ'!W13+[1]Радомишль!W13+[1]Словечно!W13</f>
        <v>0</v>
      </c>
      <c r="X13" s="20">
        <f t="shared" si="4"/>
        <v>96.500000000000014</v>
      </c>
    </row>
    <row r="14" spans="1:24" ht="27" x14ac:dyDescent="0.35">
      <c r="A14" s="26" t="s">
        <v>34</v>
      </c>
      <c r="B14" s="20">
        <f t="shared" ref="B14:B20" si="6">C14+D14+E14+F14+G14</f>
        <v>191.50000000000003</v>
      </c>
      <c r="C14" s="20">
        <f>[1]Баранівка!C14+[1]Бердичів!C14+[1]Білокоровичі!C14+[1]Городниця!C14+[1]Ємільчино!C14+[1]Житомир!C14+[1]Зарічани!C14+[1]Коростень!C14+[1]Коростишів!C14+[1]Лугини!C14+'[1]Лугини СЛГ'!C14+[1]Малин!C14+[1]Народичі!C14+[1]Новоград!C14+[1]Овручь!C14+'[1]Овручь СЛГ'!C14+[1]Олевськ!C14+'[1]Попільня ЛГ'!C14+[1]Радомишль!C14+[1]Словечно!C14</f>
        <v>188.70000000000002</v>
      </c>
      <c r="D14" s="20">
        <f>[1]Баранівка!D14+[1]Бердичів!D14+[1]Білокоровичі!D14+[1]Городниця!D14+[1]Ємільчино!D14+[1]Житомир!D14+[1]Зарічани!D14+[1]Коростень!D14+[1]Коростишів!D14+[1]Лугини!D14+'[1]Лугини СЛГ'!D14+[1]Малин!D14+[1]Народичі!D14+[1]Новоград!D14+[1]Овручь!D14+'[1]Овручь СЛГ'!D14+[1]Олевськ!D14+'[1]Попільня ЛГ'!D14+[1]Радомишль!D14+[1]Словечно!D14</f>
        <v>2.8</v>
      </c>
      <c r="E14" s="20">
        <f>[1]Баранівка!E14+[1]Бердичів!E14+[1]Білокоровичі!E14+[1]Городниця!E14+[1]Ємільчино!E14+[1]Житомир!E14+[1]Зарічани!E14+[1]Коростень!E14+[1]Коростишів!E14+[1]Лугини!E14+'[1]Лугини СЛГ'!E14+[1]Малин!E14+[1]Народичі!E14+[1]Новоград!E14+[1]Овручь!E14+'[1]Овручь СЛГ'!E14+[1]Олевськ!E14+'[1]Попільня ЛГ'!E14+[1]Радомишль!E14+[1]Словечно!E14</f>
        <v>0</v>
      </c>
      <c r="F14" s="20">
        <f>[1]Баранівка!F14+[1]Бердичів!F14+[1]Білокоровичі!F14+[1]Городниця!F14+[1]Ємільчино!F14+[1]Житомир!F14+[1]Зарічани!F14+[1]Коростень!F14+[1]Коростишів!F14+[1]Лугини!F14+'[1]Лугини СЛГ'!F14+[1]Малин!F14+[1]Народичі!F14+[1]Новоград!F14+[1]Овручь!F14+'[1]Овручь СЛГ'!F14+[1]Олевськ!F14+'[1]Попільня ЛГ'!F14+[1]Радомишль!F14+[1]Словечно!F14</f>
        <v>0</v>
      </c>
      <c r="G14" s="20">
        <f>[1]Баранівка!G14+[1]Бердичів!G14+[1]Білокоровичі!G14+[1]Городниця!G14+[1]Ємільчино!G14+[1]Житомир!G14+[1]Зарічани!G14+[1]Коростень!G14+[1]Коростишів!G14+[1]Лугини!G14+'[1]Лугини СЛГ'!G14+[1]Малин!G14+[1]Народичі!G14+[1]Новоград!G14+[1]Овручь!G14+'[1]Овручь СЛГ'!G14+[1]Олевськ!G14+'[1]Попільня ЛГ'!G14+[1]Радомишль!G14+[1]Словечно!G14</f>
        <v>0</v>
      </c>
      <c r="H14" s="20">
        <f t="shared" ref="H14:H20" si="7">I14+J14+K14+L14+M14+N14+O14+P14</f>
        <v>3.5000000000000004</v>
      </c>
      <c r="I14" s="20">
        <f>[1]Баранівка!I14+[1]Бердичів!I14+[1]Білокоровичі!I14+[1]Городниця!I14+[1]Ємільчино!I14+[1]Житомир!I14+[1]Зарічани!I14+[1]Коростень!I14+[1]Коростишів!I14+[1]Лугини!I14+'[1]Лугини СЛГ'!I14+[1]Малин!I14+[1]Народичі!I14+[1]Новоград!I14+[1]Овручь!I14+'[1]Овручь СЛГ'!I14+[1]Олевськ!I14+'[1]Попільня ЛГ'!I14+[1]Радомишль!I14+[1]Словечно!I14</f>
        <v>1.5000000000000002</v>
      </c>
      <c r="J14" s="20">
        <f>[1]Баранівка!J14+[1]Бердичів!J14+[1]Білокоровичі!J14+[1]Городниця!J14+[1]Ємільчино!J14+[1]Житомир!J14+[1]Зарічани!J14+[1]Коростень!J14+[1]Коростишів!J14+[1]Лугини!J14+'[1]Лугини СЛГ'!J14+[1]Малин!J14+[1]Народичі!J14+[1]Новоград!J14+[1]Овручь!J14+'[1]Овручь СЛГ'!J14+[1]Олевськ!J14+'[1]Попільня ЛГ'!J14+[1]Радомишль!J14+[1]Словечно!J14</f>
        <v>0</v>
      </c>
      <c r="K14" s="20">
        <f>[1]Баранівка!K14+[1]Бердичів!K14+[1]Білокоровичі!K14+[1]Городниця!K14+[1]Ємільчино!K14+[1]Житомир!K14+[1]Зарічани!K14+[1]Коростень!K14+[1]Коростишів!K14+[1]Лугини!K14+'[1]Лугини СЛГ'!K14+[1]Малин!K14+[1]Народичі!K14+[1]Новоград!K14+[1]Овручь!K14+'[1]Овручь СЛГ'!K14+[1]Олевськ!K14+'[1]Попільня ЛГ'!K14+[1]Радомишль!K14+[1]Словечно!K14</f>
        <v>0.4</v>
      </c>
      <c r="L14" s="20">
        <f>[1]Баранівка!L14+[1]Бердичів!L14+[1]Білокоровичі!L14+[1]Городниця!L14+[1]Ємільчино!L14+[1]Житомир!L14+[1]Зарічани!L14+[1]Коростень!L14+[1]Коростишів!L14+[1]Лугини!L14+'[1]Лугини СЛГ'!L14+[1]Малин!L14+[1]Народичі!L14+[1]Новоград!L14+[1]Овручь!L14+'[1]Овручь СЛГ'!L14+[1]Олевськ!L14+'[1]Попільня ЛГ'!L14+[1]Радомишль!L14+[1]Словечно!L14</f>
        <v>0</v>
      </c>
      <c r="M14" s="20">
        <f>[1]Баранівка!M14+[1]Бердичів!M14+[1]Білокоровичі!M14+[1]Городниця!M14+[1]Ємільчино!M14+[1]Житомир!M14+[1]Зарічани!M14+[1]Коростень!M14+[1]Коростишів!M14+[1]Лугини!M14+'[1]Лугини СЛГ'!M14+[1]Малин!M14+[1]Народичі!M14+[1]Новоград!M14+[1]Овручь!M14+'[1]Овручь СЛГ'!M14+[1]Олевськ!M14+'[1]Попільня ЛГ'!M14+[1]Радомишль!M14+[1]Словечно!M14</f>
        <v>0.1</v>
      </c>
      <c r="N14" s="20">
        <f>[1]Баранівка!N14+[1]Бердичів!N14+[1]Білокоровичі!N14+[1]Городниця!N14+[1]Ємільчино!N14+[1]Житомир!N14+[1]Зарічани!N14+[1]Коростень!N14+[1]Коростишів!N14+[1]Лугини!N14+'[1]Лугини СЛГ'!N14+[1]Малин!N14+[1]Народичі!N14+[1]Новоград!N14+[1]Овручь!N14+'[1]Овручь СЛГ'!N14+[1]Олевськ!N14+'[1]Попільня ЛГ'!N14+[1]Радомишль!N14+[1]Словечно!N14</f>
        <v>1.5</v>
      </c>
      <c r="O14" s="20">
        <f>[1]Баранівка!O14+[1]Бердичів!O14+[1]Білокоровичі!O14+[1]Городниця!O14+[1]Ємільчино!O14+[1]Житомир!O14+[1]Зарічани!O14+[1]Коростень!O14+[1]Коростишів!O14+[1]Лугини!O14+'[1]Лугини СЛГ'!O14+[1]Малин!O14+[1]Народичі!O14+[1]Новоград!O14+[1]Овручь!O14+'[1]Овручь СЛГ'!O14+[1]Олевськ!O14+'[1]Попільня ЛГ'!O14+[1]Радомишль!O14+[1]Словечно!O14</f>
        <v>0</v>
      </c>
      <c r="P14" s="20">
        <f>[1]Баранівка!P14+[1]Бердичів!P14+[1]Білокоровичі!P14+[1]Городниця!P14+[1]Ємільчино!P14+[1]Житомир!P14+[1]Зарічани!P14+[1]Коростень!P14+[1]Коростишів!P14+[1]Лугини!P14+'[1]Лугини СЛГ'!P14+[1]Малин!P14+[1]Народичі!P14+[1]Новоград!P14+[1]Овручь!P14+'[1]Овручь СЛГ'!P14+[1]Олевськ!P14+'[1]Попільня ЛГ'!P14+[1]Радомишль!P14+[1]Словечно!P14</f>
        <v>0</v>
      </c>
      <c r="Q14" s="20">
        <f t="shared" ref="Q14:Q20" si="8">R14+S14+T14+U14+V14+W14</f>
        <v>0.9</v>
      </c>
      <c r="R14" s="20">
        <f>[1]Баранівка!R14+[1]Бердичів!R14+[1]Білокоровичі!R14+[1]Городниця!R14+[1]Ємільчино!R14+[1]Житомир!R14+[1]Зарічани!R14+[1]Коростень!R14+[1]Коростишів!R14+[1]Лугини!R14+'[1]Лугини СЛГ'!R14+[1]Малин!R14+[1]Народичі!R14+[1]Новоград!R14+[1]Овручь!R14+'[1]Овручь СЛГ'!R14+[1]Олевськ!R14+'[1]Попільня ЛГ'!R14+[1]Радомишль!R14+[1]Словечно!R14</f>
        <v>0</v>
      </c>
      <c r="S14" s="20">
        <f>[1]Баранівка!S14+[1]Бердичів!S14+[1]Білокоровичі!S14+[1]Городниця!S14+[1]Ємільчино!S14+[1]Житомир!S14+[1]Зарічани!S14+[1]Коростень!S14+[1]Коростишів!S14+[1]Лугини!S14+'[1]Лугини СЛГ'!S14+[1]Малин!S14+[1]Народичі!S14+[1]Новоград!S14+[1]Овручь!S14+'[1]Овручь СЛГ'!S14+[1]Олевськ!S14+'[1]Попільня ЛГ'!S14+[1]Радомишль!S14+[1]Словечно!S14</f>
        <v>0.30000000000000004</v>
      </c>
      <c r="T14" s="20">
        <f>[1]Баранівка!T14+[1]Бердичів!T14+[1]Білокоровичі!T14+[1]Городниця!T14+[1]Ємільчино!T14+[1]Житомир!T14+[1]Зарічани!T14+[1]Коростень!T14+[1]Коростишів!T14+[1]Лугини!T14+'[1]Лугини СЛГ'!T14+[1]Малин!T14+[1]Народичі!T14+[1]Новоград!T14+[1]Овручь!T14+'[1]Овручь СЛГ'!T14+[1]Олевськ!T14+'[1]Попільня ЛГ'!T14+[1]Радомишль!T14+[1]Словечно!T14</f>
        <v>0.6</v>
      </c>
      <c r="U14" s="20">
        <f>[1]Баранівка!U14+[1]Бердичів!U14+[1]Білокоровичі!U14+[1]Городниця!U14+[1]Ємільчино!U14+[1]Житомир!U14+[1]Зарічани!U14+[1]Коростень!U14+[1]Коростишів!U14+[1]Лугини!U14+'[1]Лугини СЛГ'!U14+[1]Малин!U14+[1]Народичі!U14+[1]Новоград!U14+[1]Овручь!U14+'[1]Овручь СЛГ'!U14+[1]Олевськ!U14+'[1]Попільня ЛГ'!U14+[1]Радомишль!U14+[1]Словечно!U14</f>
        <v>0</v>
      </c>
      <c r="V14" s="20">
        <f>[1]Баранівка!V14+[1]Бердичів!V14+[1]Білокоровичі!V14+[1]Городниця!V14+[1]Ємільчино!V14+[1]Житомир!V14+[1]Зарічани!V14+[1]Коростень!V14+[1]Коростишів!V14+[1]Лугини!V14+'[1]Лугини СЛГ'!V14+[1]Малин!V14+[1]Народичі!V14+[1]Новоград!V14+[1]Овручь!V14+'[1]Овручь СЛГ'!V14+[1]Олевськ!V14+'[1]Попільня ЛГ'!V14+[1]Радомишль!V14+[1]Словечно!V14</f>
        <v>0</v>
      </c>
      <c r="W14" s="20">
        <f>[1]Баранівка!W14+[1]Бердичів!W14+[1]Білокоровичі!W14+[1]Городниця!W14+[1]Ємільчино!W14+[1]Житомир!W14+[1]Зарічани!W14+[1]Коростень!W14+[1]Коростишів!W14+[1]Лугини!W14+'[1]Лугини СЛГ'!W14+[1]Малин!W14+[1]Народичі!W14+[1]Новоград!W14+[1]Овручь!W14+'[1]Овручь СЛГ'!W14+[1]Олевськ!W14+'[1]Попільня ЛГ'!W14+[1]Радомишль!W14+[1]Словечно!W14</f>
        <v>0</v>
      </c>
      <c r="X14" s="20">
        <f t="shared" si="4"/>
        <v>195.90000000000003</v>
      </c>
    </row>
    <row r="15" spans="1:24" ht="27" x14ac:dyDescent="0.35">
      <c r="A15" s="26" t="s">
        <v>35</v>
      </c>
      <c r="B15" s="20">
        <f t="shared" si="6"/>
        <v>18.700000000000003</v>
      </c>
      <c r="C15" s="20">
        <f>[1]Баранівка!C15+[1]Бердичів!C15+[1]Білокоровичі!C15+[1]Городниця!C15+[1]Ємільчино!C15+[1]Житомир!C15+[1]Зарічани!C15+[1]Коростень!C15+[1]Коростишів!C15+[1]Лугини!C15+'[1]Лугини СЛГ'!C15+[1]Малин!C15+[1]Народичі!C15+[1]Новоград!C15+[1]Овручь!C15+'[1]Овручь СЛГ'!C15+[1]Олевськ!C15+'[1]Попільня ЛГ'!C15+[1]Радомишль!C15+[1]Словечно!C15</f>
        <v>17.900000000000002</v>
      </c>
      <c r="D15" s="20">
        <f>[1]Баранівка!D15+[1]Бердичів!D15+[1]Білокоровичі!D15+[1]Городниця!D15+[1]Ємільчино!D15+[1]Житомир!D15+[1]Зарічани!D15+[1]Коростень!D15+[1]Коростишів!D15+[1]Лугини!D15+'[1]Лугини СЛГ'!D15+[1]Малин!D15+[1]Народичі!D15+[1]Новоград!D15+[1]Овручь!D15+'[1]Овручь СЛГ'!D15+[1]Олевськ!D15+'[1]Попільня ЛГ'!D15+[1]Радомишль!D15+[1]Словечно!D15</f>
        <v>0.8</v>
      </c>
      <c r="E15" s="20">
        <f>[1]Баранівка!E15+[1]Бердичів!E15+[1]Білокоровичі!E15+[1]Городниця!E15+[1]Ємільчино!E15+[1]Житомир!E15+[1]Зарічани!E15+[1]Коростень!E15+[1]Коростишів!E15+[1]Лугини!E15+'[1]Лугини СЛГ'!E15+[1]Малин!E15+[1]Народичі!E15+[1]Новоград!E15+[1]Овручь!E15+'[1]Овручь СЛГ'!E15+[1]Олевськ!E15+'[1]Попільня ЛГ'!E15+[1]Радомишль!E15+[1]Словечно!E15</f>
        <v>0</v>
      </c>
      <c r="F15" s="20">
        <f>[1]Баранівка!F15+[1]Бердичів!F15+[1]Білокоровичі!F15+[1]Городниця!F15+[1]Ємільчино!F15+[1]Житомир!F15+[1]Зарічани!F15+[1]Коростень!F15+[1]Коростишів!F15+[1]Лугини!F15+'[1]Лугини СЛГ'!F15+[1]Малин!F15+[1]Народичі!F15+[1]Новоград!F15+[1]Овручь!F15+'[1]Овручь СЛГ'!F15+[1]Олевськ!F15+'[1]Попільня ЛГ'!F15+[1]Радомишль!F15+[1]Словечно!F15</f>
        <v>0</v>
      </c>
      <c r="G15" s="20">
        <f>[1]Баранівка!G15+[1]Бердичів!G15+[1]Білокоровичі!G15+[1]Городниця!G15+[1]Ємільчино!G15+[1]Житомир!G15+[1]Зарічани!G15+[1]Коростень!G15+[1]Коростишів!G15+[1]Лугини!G15+'[1]Лугини СЛГ'!G15+[1]Малин!G15+[1]Народичі!G15+[1]Новоград!G15+[1]Овручь!G15+'[1]Овручь СЛГ'!G15+[1]Олевськ!G15+'[1]Попільня ЛГ'!G15+[1]Радомишль!G15+[1]Словечно!G15</f>
        <v>0</v>
      </c>
      <c r="H15" s="20">
        <f t="shared" si="7"/>
        <v>0.5</v>
      </c>
      <c r="I15" s="20">
        <f>[1]Баранівка!I15+[1]Бердичів!I15+[1]Білокоровичі!I15+[1]Городниця!I15+[1]Ємільчино!I15+[1]Житомир!I15+[1]Зарічани!I15+[1]Коростень!I15+[1]Коростишів!I15+[1]Лугини!I15+'[1]Лугини СЛГ'!I15+[1]Малин!I15+[1]Народичі!I15+[1]Новоград!I15+[1]Овручь!I15+'[1]Овручь СЛГ'!I15+[1]Олевськ!I15+'[1]Попільня ЛГ'!I15+[1]Радомишль!I15+[1]Словечно!I15</f>
        <v>0.2</v>
      </c>
      <c r="J15" s="20">
        <f>[1]Баранівка!J15+[1]Бердичів!J15+[1]Білокоровичі!J15+[1]Городниця!J15+[1]Ємільчино!J15+[1]Житомир!J15+[1]Зарічани!J15+[1]Коростень!J15+[1]Коростишів!J15+[1]Лугини!J15+'[1]Лугини СЛГ'!J15+[1]Малин!J15+[1]Народичі!J15+[1]Новоград!J15+[1]Овручь!J15+'[1]Овручь СЛГ'!J15+[1]Олевськ!J15+'[1]Попільня ЛГ'!J15+[1]Радомишль!J15+[1]Словечно!J15</f>
        <v>0</v>
      </c>
      <c r="K15" s="20">
        <f>[1]Баранівка!K15+[1]Бердичів!K15+[1]Білокоровичі!K15+[1]Городниця!K15+[1]Ємільчино!K15+[1]Житомир!K15+[1]Зарічани!K15+[1]Коростень!K15+[1]Коростишів!K15+[1]Лугини!K15+'[1]Лугини СЛГ'!K15+[1]Малин!K15+[1]Народичі!K15+[1]Новоград!K15+[1]Овручь!K15+'[1]Овручь СЛГ'!K15+[1]Олевськ!K15+'[1]Попільня ЛГ'!K15+[1]Радомишль!K15+[1]Словечно!K15</f>
        <v>0.1</v>
      </c>
      <c r="L15" s="20">
        <f>[1]Баранівка!L15+[1]Бердичів!L15+[1]Білокоровичі!L15+[1]Городниця!L15+[1]Ємільчино!L15+[1]Житомир!L15+[1]Зарічани!L15+[1]Коростень!L15+[1]Коростишів!L15+[1]Лугини!L15+'[1]Лугини СЛГ'!L15+[1]Малин!L15+[1]Народичі!L15+[1]Новоград!L15+[1]Овручь!L15+'[1]Овручь СЛГ'!L15+[1]Олевськ!L15+'[1]Попільня ЛГ'!L15+[1]Радомишль!L15+[1]Словечно!L15</f>
        <v>0</v>
      </c>
      <c r="M15" s="20">
        <f>[1]Баранівка!M15+[1]Бердичів!M15+[1]Білокоровичі!M15+[1]Городниця!M15+[1]Ємільчино!M15+[1]Житомир!M15+[1]Зарічани!M15+[1]Коростень!M15+[1]Коростишів!M15+[1]Лугини!M15+'[1]Лугини СЛГ'!M15+[1]Малин!M15+[1]Народичі!M15+[1]Новоград!M15+[1]Овручь!M15+'[1]Овручь СЛГ'!M15+[1]Олевськ!M15+'[1]Попільня ЛГ'!M15+[1]Радомишль!M15+[1]Словечно!M15</f>
        <v>0</v>
      </c>
      <c r="N15" s="20">
        <f>[1]Баранівка!N15+[1]Бердичів!N15+[1]Білокоровичі!N15+[1]Городниця!N15+[1]Ємільчино!N15+[1]Житомир!N15+[1]Зарічани!N15+[1]Коростень!N15+[1]Коростишів!N15+[1]Лугини!N15+'[1]Лугини СЛГ'!N15+[1]Малин!N15+[1]Народичі!N15+[1]Новоград!N15+[1]Овручь!N15+'[1]Овручь СЛГ'!N15+[1]Олевськ!N15+'[1]Попільня ЛГ'!N15+[1]Радомишль!N15+[1]Словечно!N15</f>
        <v>0.2</v>
      </c>
      <c r="O15" s="20">
        <f>[1]Баранівка!O15+[1]Бердичів!O15+[1]Білокоровичі!O15+[1]Городниця!O15+[1]Ємільчино!O15+[1]Житомир!O15+[1]Зарічани!O15+[1]Коростень!O15+[1]Коростишів!O15+[1]Лугини!O15+'[1]Лугини СЛГ'!O15+[1]Малин!O15+[1]Народичі!O15+[1]Новоград!O15+[1]Овручь!O15+'[1]Овручь СЛГ'!O15+[1]Олевськ!O15+'[1]Попільня ЛГ'!O15+[1]Радомишль!O15+[1]Словечно!O15</f>
        <v>0</v>
      </c>
      <c r="P15" s="20">
        <f>[1]Баранівка!P15+[1]Бердичів!P15+[1]Білокоровичі!P15+[1]Городниця!P15+[1]Ємільчино!P15+[1]Житомир!P15+[1]Зарічани!P15+[1]Коростень!P15+[1]Коростишів!P15+[1]Лугини!P15+'[1]Лугини СЛГ'!P15+[1]Малин!P15+[1]Народичі!P15+[1]Новоград!P15+[1]Овручь!P15+'[1]Овручь СЛГ'!P15+[1]Олевськ!P15+'[1]Попільня ЛГ'!P15+[1]Радомишль!P15+[1]Словечно!P15</f>
        <v>0</v>
      </c>
      <c r="Q15" s="20">
        <f t="shared" si="8"/>
        <v>0.2</v>
      </c>
      <c r="R15" s="20">
        <f>[1]Баранівка!R15+[1]Бердичів!R15+[1]Білокоровичі!R15+[1]Городниця!R15+[1]Ємільчино!R15+[1]Житомир!R15+[1]Зарічани!R15+[1]Коростень!R15+[1]Коростишів!R15+[1]Лугини!R15+'[1]Лугини СЛГ'!R15+[1]Малин!R15+[1]Народичі!R15+[1]Новоград!R15+[1]Овручь!R15+'[1]Овручь СЛГ'!R15+[1]Олевськ!R15+'[1]Попільня ЛГ'!R15+[1]Радомишль!R15+[1]Словечно!R15</f>
        <v>0</v>
      </c>
      <c r="S15" s="20">
        <f>[1]Баранівка!S15+[1]Бердичів!S15+[1]Білокоровичі!S15+[1]Городниця!S15+[1]Ємільчино!S15+[1]Житомир!S15+[1]Зарічани!S15+[1]Коростень!S15+[1]Коростишів!S15+[1]Лугини!S15+'[1]Лугини СЛГ'!S15+[1]Малин!S15+[1]Народичі!S15+[1]Новоград!S15+[1]Овручь!S15+'[1]Овручь СЛГ'!S15+[1]Олевськ!S15+'[1]Попільня ЛГ'!S15+[1]Радомишль!S15+[1]Словечно!S15</f>
        <v>0.1</v>
      </c>
      <c r="T15" s="20">
        <f>[1]Баранівка!T15+[1]Бердичів!T15+[1]Білокоровичі!T15+[1]Городниця!T15+[1]Ємільчино!T15+[1]Житомир!T15+[1]Зарічани!T15+[1]Коростень!T15+[1]Коростишів!T15+[1]Лугини!T15+'[1]Лугини СЛГ'!T15+[1]Малин!T15+[1]Народичі!T15+[1]Новоград!T15+[1]Овручь!T15+'[1]Овручь СЛГ'!T15+[1]Олевськ!T15+'[1]Попільня ЛГ'!T15+[1]Радомишль!T15+[1]Словечно!T15</f>
        <v>0.1</v>
      </c>
      <c r="U15" s="20">
        <f>[1]Баранівка!U15+[1]Бердичів!U15+[1]Білокоровичі!U15+[1]Городниця!U15+[1]Ємільчино!U15+[1]Житомир!U15+[1]Зарічани!U15+[1]Коростень!U15+[1]Коростишів!U15+[1]Лугини!U15+'[1]Лугини СЛГ'!U15+[1]Малин!U15+[1]Народичі!U15+[1]Новоград!U15+[1]Овручь!U15+'[1]Овручь СЛГ'!U15+[1]Олевськ!U15+'[1]Попільня ЛГ'!U15+[1]Радомишль!U15+[1]Словечно!U15</f>
        <v>0</v>
      </c>
      <c r="V15" s="20">
        <f>[1]Баранівка!V15+[1]Бердичів!V15+[1]Білокоровичі!V15+[1]Городниця!V15+[1]Ємільчино!V15+[1]Житомир!V15+[1]Зарічани!V15+[1]Коростень!V15+[1]Коростишів!V15+[1]Лугини!V15+'[1]Лугини СЛГ'!V15+[1]Малин!V15+[1]Народичі!V15+[1]Новоград!V15+[1]Овручь!V15+'[1]Овручь СЛГ'!V15+[1]Олевськ!V15+'[1]Попільня ЛГ'!V15+[1]Радомишль!V15+[1]Словечно!V15</f>
        <v>0</v>
      </c>
      <c r="W15" s="20">
        <f>[1]Баранівка!W15+[1]Бердичів!W15+[1]Білокоровичі!W15+[1]Городниця!W15+[1]Ємільчино!W15+[1]Житомир!W15+[1]Зарічани!W15+[1]Коростень!W15+[1]Коростишів!W15+[1]Лугини!W15+'[1]Лугини СЛГ'!W15+[1]Малин!W15+[1]Народичі!W15+[1]Новоград!W15+[1]Овручь!W15+'[1]Овручь СЛГ'!W15+[1]Олевськ!W15+'[1]Попільня ЛГ'!W15+[1]Радомишль!W15+[1]Словечно!W15</f>
        <v>0</v>
      </c>
      <c r="X15" s="20">
        <f t="shared" si="4"/>
        <v>19.400000000000002</v>
      </c>
    </row>
    <row r="16" spans="1:24" ht="58.5" customHeight="1" x14ac:dyDescent="0.35">
      <c r="A16" s="25" t="s">
        <v>36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27.75" x14ac:dyDescent="0.4">
      <c r="A17" s="27" t="s">
        <v>37</v>
      </c>
      <c r="B17" s="20">
        <f t="shared" si="6"/>
        <v>0</v>
      </c>
      <c r="C17" s="20">
        <f>[1]Баранівка!C17+[1]Бердичів!C17+[1]Білокоровичі!C17+[1]Городниця!C17+[1]Ємільчино!C17+[1]Житомир!C17+[1]Зарічани!C17+[1]Коростень!C17+[1]Коростишів!C17+[1]Лугини!C17+'[1]Лугини СЛГ'!C17+[1]Малин!C17+[1]Народичі!C17+[1]Новоград!C17+[1]Овручь!C17+'[1]Овручь СЛГ'!C17+[1]Олевськ!C17+'[1]Попільня ЛГ'!C17+[1]Радомишль!C17+[1]Словечно!C17</f>
        <v>0</v>
      </c>
      <c r="D17" s="20">
        <f>[1]Баранівка!D17+[1]Бердичів!D17+[1]Білокоровичі!D17+[1]Городниця!D17+[1]Ємільчино!D17+[1]Житомир!D17+[1]Зарічани!D17+[1]Коростень!D17+[1]Коростишів!D17+[1]Лугини!D17+'[1]Лугини СЛГ'!D17+[1]Малин!D17+[1]Народичі!D17+[1]Новоград!D17+[1]Овручь!D17+'[1]Овручь СЛГ'!D17+[1]Олевськ!D17+'[1]Попільня ЛГ'!D17+[1]Радомишль!D17+[1]Словечно!D17</f>
        <v>0</v>
      </c>
      <c r="E17" s="20">
        <f>[1]Баранівка!E17+[1]Бердичів!E17+[1]Білокоровичі!E17+[1]Городниця!E17+[1]Ємільчино!E17+[1]Житомир!E17+[1]Зарічани!E17+[1]Коростень!E17+[1]Коростишів!E17+[1]Лугини!E17+'[1]Лугини СЛГ'!E17+[1]Малин!E17+[1]Народичі!E17+[1]Новоград!E17+[1]Овручь!E17+'[1]Овручь СЛГ'!E17+[1]Олевськ!E17+'[1]Попільня ЛГ'!E17+[1]Радомишль!E17+[1]Словечно!E17</f>
        <v>0</v>
      </c>
      <c r="F17" s="20">
        <f>[1]Баранівка!F17+[1]Бердичів!F17+[1]Білокоровичі!F17+[1]Городниця!F17+[1]Ємільчино!F17+[1]Житомир!F17+[1]Зарічани!F17+[1]Коростень!F17+[1]Коростишів!F17+[1]Лугини!F17+'[1]Лугини СЛГ'!F17+[1]Малин!F17+[1]Народичі!F17+[1]Новоград!F17+[1]Овручь!F17+'[1]Овручь СЛГ'!F17+[1]Олевськ!F17+'[1]Попільня ЛГ'!F17+[1]Радомишль!F17+[1]Словечно!F17</f>
        <v>0</v>
      </c>
      <c r="G17" s="20">
        <f>[1]Баранівка!G17+[1]Бердичів!G17+[1]Білокоровичі!G17+[1]Городниця!G17+[1]Ємільчино!G17+[1]Житомир!G17+[1]Зарічани!G17+[1]Коростень!G17+[1]Коростишів!G17+[1]Лугини!G17+'[1]Лугини СЛГ'!G17+[1]Малин!G17+[1]Народичі!G17+[1]Новоград!G17+[1]Овручь!G17+'[1]Овручь СЛГ'!G17+[1]Олевськ!G17+'[1]Попільня ЛГ'!G17+[1]Радомишль!G17+[1]Словечно!G17</f>
        <v>0</v>
      </c>
      <c r="H17" s="20">
        <f t="shared" si="7"/>
        <v>0</v>
      </c>
      <c r="I17" s="20">
        <f>[1]Баранівка!I17+[1]Бердичів!I17+[1]Білокоровичі!I17+[1]Городниця!I17+[1]Ємільчино!I17+[1]Житомир!I17+[1]Зарічани!I17+[1]Коростень!I17+[1]Коростишів!I17+[1]Лугини!I17+'[1]Лугини СЛГ'!I17+[1]Малин!I17+[1]Народичі!I17+[1]Новоград!I17+[1]Овручь!I17+'[1]Овручь СЛГ'!I17+[1]Олевськ!I17+'[1]Попільня ЛГ'!I17+[1]Радомишль!I17+[1]Словечно!I17</f>
        <v>0</v>
      </c>
      <c r="J17" s="20">
        <f>[1]Баранівка!J17+[1]Бердичів!J17+[1]Білокоровичі!J17+[1]Городниця!J17+[1]Ємільчино!J17+[1]Житомир!J17+[1]Зарічани!J17+[1]Коростень!J17+[1]Коростишів!J17+[1]Лугини!J17+'[1]Лугини СЛГ'!J17+[1]Малин!J17+[1]Народичі!J17+[1]Новоград!J17+[1]Овручь!J17+'[1]Овручь СЛГ'!J17+[1]Олевськ!J17+'[1]Попільня ЛГ'!J17+[1]Радомишль!J17+[1]Словечно!J17</f>
        <v>0</v>
      </c>
      <c r="K17" s="20">
        <f>[1]Баранівка!K17+[1]Бердичів!K17+[1]Білокоровичі!K17+[1]Городниця!K17+[1]Ємільчино!K17+[1]Житомир!K17+[1]Зарічани!K17+[1]Коростень!K17+[1]Коростишів!K17+[1]Лугини!K17+'[1]Лугини СЛГ'!K17+[1]Малин!K17+[1]Народичі!K17+[1]Новоград!K17+[1]Овручь!K17+'[1]Овручь СЛГ'!K17+[1]Олевськ!K17+'[1]Попільня ЛГ'!K17+[1]Радомишль!K17+[1]Словечно!K17</f>
        <v>0</v>
      </c>
      <c r="L17" s="20">
        <f>[1]Баранівка!L17+[1]Бердичів!L17+[1]Білокоровичі!L17+[1]Городниця!L17+[1]Ємільчино!L17+[1]Житомир!L17+[1]Зарічани!L17+[1]Коростень!L17+[1]Коростишів!L17+[1]Лугини!L17+'[1]Лугини СЛГ'!L17+[1]Малин!L17+[1]Народичі!L17+[1]Новоград!L17+[1]Овручь!L17+'[1]Овручь СЛГ'!L17+[1]Олевськ!L17+'[1]Попільня ЛГ'!L17+[1]Радомишль!L17+[1]Словечно!L17</f>
        <v>0</v>
      </c>
      <c r="M17" s="20">
        <f>[1]Баранівка!M17+[1]Бердичів!M17+[1]Білокоровичі!M17+[1]Городниця!M17+[1]Ємільчино!M17+[1]Житомир!M17+[1]Зарічани!M17+[1]Коростень!M17+[1]Коростишів!M17+[1]Лугини!M17+'[1]Лугини СЛГ'!M17+[1]Малин!M17+[1]Народичі!M17+[1]Новоград!M17+[1]Овручь!M17+'[1]Овручь СЛГ'!M17+[1]Олевськ!M17+'[1]Попільня ЛГ'!M17+[1]Радомишль!M17+[1]Словечно!M17</f>
        <v>0</v>
      </c>
      <c r="N17" s="20">
        <f>[1]Баранівка!N17+[1]Бердичів!N17+[1]Білокоровичі!N17+[1]Городниця!N17+[1]Ємільчино!N17+[1]Житомир!N17+[1]Зарічани!N17+[1]Коростень!N17+[1]Коростишів!N17+[1]Лугини!N17+'[1]Лугини СЛГ'!N17+[1]Малин!N17+[1]Народичі!N17+[1]Новоград!N17+[1]Овручь!N17+'[1]Овручь СЛГ'!N17+[1]Олевськ!N17+'[1]Попільня ЛГ'!N17+[1]Радомишль!N17+[1]Словечно!N17</f>
        <v>0</v>
      </c>
      <c r="O17" s="20">
        <f>[1]Баранівка!O17+[1]Бердичів!O17+[1]Білокоровичі!O17+[1]Городниця!O17+[1]Ємільчино!O17+[1]Житомир!O17+[1]Зарічани!O17+[1]Коростень!O17+[1]Коростишів!O17+[1]Лугини!O17+'[1]Лугини СЛГ'!O17+[1]Малин!O17+[1]Народичі!O17+[1]Новоград!O17+[1]Овручь!O17+'[1]Овручь СЛГ'!O17+[1]Олевськ!O17+'[1]Попільня ЛГ'!O17+[1]Радомишль!O17+[1]Словечно!O17</f>
        <v>0</v>
      </c>
      <c r="P17" s="20">
        <f>[1]Баранівка!P17+[1]Бердичів!P17+[1]Білокоровичі!P17+[1]Городниця!P17+[1]Ємільчино!P17+[1]Житомир!P17+[1]Зарічани!P17+[1]Коростень!P17+[1]Коростишів!P17+[1]Лугини!P17+'[1]Лугини СЛГ'!P17+[1]Малин!P17+[1]Народичі!P17+[1]Новоград!P17+[1]Овручь!P17+'[1]Овручь СЛГ'!P17+[1]Олевськ!P17+'[1]Попільня ЛГ'!P17+[1]Радомишль!P17+[1]Словечно!P17</f>
        <v>0</v>
      </c>
      <c r="Q17" s="20">
        <f t="shared" si="8"/>
        <v>0</v>
      </c>
      <c r="R17" s="20">
        <f>[1]Баранівка!R17+[1]Бердичів!R17+[1]Білокоровичі!R17+[1]Городниця!R17+[1]Ємільчино!R17+[1]Житомир!R17+[1]Зарічани!R17+[1]Коростень!R17+[1]Коростишів!R17+[1]Лугини!R17+'[1]Лугини СЛГ'!R17+[1]Малин!R17+[1]Народичі!R17+[1]Новоград!R17+[1]Овручь!R17+'[1]Овручь СЛГ'!R17+[1]Олевськ!R17+'[1]Попільня ЛГ'!R17+[1]Радомишль!R17+[1]Словечно!R17</f>
        <v>0</v>
      </c>
      <c r="S17" s="20">
        <f>[1]Баранівка!S17+[1]Бердичів!S17+[1]Білокоровичі!S17+[1]Городниця!S17+[1]Ємільчино!S17+[1]Житомир!S17+[1]Зарічани!S17+[1]Коростень!S17+[1]Коростишів!S17+[1]Лугини!S17+'[1]Лугини СЛГ'!S17+[1]Малин!S17+[1]Народичі!S17+[1]Новоград!S17+[1]Овручь!S17+'[1]Овручь СЛГ'!S17+[1]Олевськ!S17+'[1]Попільня ЛГ'!S17+[1]Радомишль!S17+[1]Словечно!S17</f>
        <v>0</v>
      </c>
      <c r="T17" s="20">
        <f>[1]Баранівка!T17+[1]Бердичів!T17+[1]Білокоровичі!T17+[1]Городниця!T17+[1]Ємільчино!T17+[1]Житомир!T17+[1]Зарічани!T17+[1]Коростень!T17+[1]Коростишів!T17+[1]Лугини!T17+'[1]Лугини СЛГ'!T17+[1]Малин!T17+[1]Народичі!T17+[1]Новоград!T17+[1]Овручь!T17+'[1]Овручь СЛГ'!T17+[1]Олевськ!T17+'[1]Попільня ЛГ'!T17+[1]Радомишль!T17+[1]Словечно!T17</f>
        <v>0</v>
      </c>
      <c r="U17" s="20">
        <f>[1]Баранівка!U17+[1]Бердичів!U17+[1]Білокоровичі!U17+[1]Городниця!U17+[1]Ємільчино!U17+[1]Житомир!U17+[1]Зарічани!U17+[1]Коростень!U17+[1]Коростишів!U17+[1]Лугини!U17+'[1]Лугини СЛГ'!U17+[1]Малин!U17+[1]Народичі!U17+[1]Новоград!U17+[1]Овручь!U17+'[1]Овручь СЛГ'!U17+[1]Олевськ!U17+'[1]Попільня ЛГ'!U17+[1]Радомишль!U17+[1]Словечно!U17</f>
        <v>0</v>
      </c>
      <c r="V17" s="20">
        <f>[1]Баранівка!V17+[1]Бердичів!V17+[1]Білокоровичі!V17+[1]Городниця!V17+[1]Ємільчино!V17+[1]Житомир!V17+[1]Зарічани!V17+[1]Коростень!V17+[1]Коростишів!V17+[1]Лугини!V17+'[1]Лугини СЛГ'!V17+[1]Малин!V17+[1]Народичі!V17+[1]Новоград!V17+[1]Овручь!V17+'[1]Овручь СЛГ'!V17+[1]Олевськ!V17+'[1]Попільня ЛГ'!V17+[1]Радомишль!V17+[1]Словечно!V17</f>
        <v>0</v>
      </c>
      <c r="W17" s="20">
        <f>[1]Баранівка!W17+[1]Бердичів!W17+[1]Білокоровичі!W17+[1]Городниця!W17+[1]Ємільчино!W17+[1]Житомир!W17+[1]Зарічани!W17+[1]Коростень!W17+[1]Коростишів!W17+[1]Лугини!W17+'[1]Лугини СЛГ'!W17+[1]Малин!W17+[1]Народичі!W17+[1]Новоград!W17+[1]Овручь!W17+'[1]Овручь СЛГ'!W17+[1]Олевськ!W17+'[1]Попільня ЛГ'!W17+[1]Радомишль!W17+[1]Словечно!W17</f>
        <v>0</v>
      </c>
      <c r="X17" s="20">
        <f>B17+H17+Q17</f>
        <v>0</v>
      </c>
    </row>
    <row r="18" spans="1:24" ht="27.75" x14ac:dyDescent="0.4">
      <c r="A18" s="27" t="s">
        <v>38</v>
      </c>
      <c r="B18" s="20">
        <f t="shared" si="6"/>
        <v>8.6000000000000014</v>
      </c>
      <c r="C18" s="20">
        <f>[1]Баранівка!C18+[1]Бердичів!C18+[1]Білокоровичі!C18+[1]Городниця!C18+[1]Ємільчино!C18+[1]Житомир!C18+[1]Зарічани!C18+[1]Коростень!C18+[1]Коростишів!C18+[1]Лугини!C18+'[1]Лугини СЛГ'!C18+[1]Малин!C18+[1]Народичі!C18+[1]Новоград!C18+[1]Овручь!C18+'[1]Овручь СЛГ'!C18+[1]Олевськ!C18+'[1]Попільня ЛГ'!C18+[1]Радомишль!C18+[1]Словечно!C18</f>
        <v>8.6000000000000014</v>
      </c>
      <c r="D18" s="20">
        <f>[1]Баранівка!D18+[1]Бердичів!D18+[1]Білокоровичі!D18+[1]Городниця!D18+[1]Ємільчино!D18+[1]Житомир!D18+[1]Зарічани!D18+[1]Коростень!D18+[1]Коростишів!D18+[1]Лугини!D18+'[1]Лугини СЛГ'!D18+[1]Малин!D18+[1]Народичі!D18+[1]Новоград!D18+[1]Овручь!D18+'[1]Овручь СЛГ'!D18+[1]Олевськ!D18+'[1]Попільня ЛГ'!D18+[1]Радомишль!D18+[1]Словечно!D18</f>
        <v>0</v>
      </c>
      <c r="E18" s="20">
        <f>[1]Баранівка!E18+[1]Бердичів!E18+[1]Білокоровичі!E18+[1]Городниця!E18+[1]Ємільчино!E18+[1]Житомир!E18+[1]Зарічани!E18+[1]Коростень!E18+[1]Коростишів!E18+[1]Лугини!E18+'[1]Лугини СЛГ'!E18+[1]Малин!E18+[1]Народичі!E18+[1]Новоград!E18+[1]Овручь!E18+'[1]Овручь СЛГ'!E18+[1]Олевськ!E18+'[1]Попільня ЛГ'!E18+[1]Радомишль!E18+[1]Словечно!E18</f>
        <v>0</v>
      </c>
      <c r="F18" s="20">
        <f>[1]Баранівка!F18+[1]Бердичів!F18+[1]Білокоровичі!F18+[1]Городниця!F18+[1]Ємільчино!F18+[1]Житомир!F18+[1]Зарічани!F18+[1]Коростень!F18+[1]Коростишів!F18+[1]Лугини!F18+'[1]Лугини СЛГ'!F18+[1]Малин!F18+[1]Народичі!F18+[1]Новоград!F18+[1]Овручь!F18+'[1]Овручь СЛГ'!F18+[1]Олевськ!F18+'[1]Попільня ЛГ'!F18+[1]Радомишль!F18+[1]Словечно!F18</f>
        <v>0</v>
      </c>
      <c r="G18" s="20">
        <f>[1]Баранівка!G18+[1]Бердичів!G18+[1]Білокоровичі!G18+[1]Городниця!G18+[1]Ємільчино!G18+[1]Житомир!G18+[1]Зарічани!G18+[1]Коростень!G18+[1]Коростишів!G18+[1]Лугини!G18+'[1]Лугини СЛГ'!G18+[1]Малин!G18+[1]Народичі!G18+[1]Новоград!G18+[1]Овручь!G18+'[1]Овручь СЛГ'!G18+[1]Олевськ!G18+'[1]Попільня ЛГ'!G18+[1]Радомишль!G18+[1]Словечно!G18</f>
        <v>0</v>
      </c>
      <c r="H18" s="20">
        <f t="shared" si="7"/>
        <v>1</v>
      </c>
      <c r="I18" s="20">
        <f>[1]Баранівка!I18+[1]Бердичів!I18+[1]Білокоровичі!I18+[1]Городниця!I18+[1]Ємільчино!I18+[1]Житомир!I18+[1]Зарічани!I18+[1]Коростень!I18+[1]Коростишів!I18+[1]Лугини!I18+'[1]Лугини СЛГ'!I18+[1]Малин!I18+[1]Народичі!I18+[1]Новоград!I18+[1]Овручь!I18+'[1]Овручь СЛГ'!I18+[1]Олевськ!I18+'[1]Попільня ЛГ'!I18+[1]Радомишль!I18+[1]Словечно!I18</f>
        <v>0.2</v>
      </c>
      <c r="J18" s="20">
        <f>[1]Баранівка!J18+[1]Бердичів!J18+[1]Білокоровичі!J18+[1]Городниця!J18+[1]Ємільчино!J18+[1]Житомир!J18+[1]Зарічани!J18+[1]Коростень!J18+[1]Коростишів!J18+[1]Лугини!J18+'[1]Лугини СЛГ'!J18+[1]Малин!J18+[1]Народичі!J18+[1]Новоград!J18+[1]Овручь!J18+'[1]Овручь СЛГ'!J18+[1]Олевськ!J18+'[1]Попільня ЛГ'!J18+[1]Радомишль!J18+[1]Словечно!J18</f>
        <v>0</v>
      </c>
      <c r="K18" s="20">
        <f>[1]Баранівка!K18+[1]Бердичів!K18+[1]Білокоровичі!K18+[1]Городниця!K18+[1]Ємільчино!K18+[1]Житомир!K18+[1]Зарічани!K18+[1]Коростень!K18+[1]Коростишів!K18+[1]Лугини!K18+'[1]Лугини СЛГ'!K18+[1]Малин!K18+[1]Народичі!K18+[1]Новоград!K18+[1]Овручь!K18+'[1]Овручь СЛГ'!K18+[1]Олевськ!K18+'[1]Попільня ЛГ'!K18+[1]Радомишль!K18+[1]Словечно!K18</f>
        <v>0</v>
      </c>
      <c r="L18" s="20">
        <f>[1]Баранівка!L18+[1]Бердичів!L18+[1]Білокоровичі!L18+[1]Городниця!L18+[1]Ємільчино!L18+[1]Житомир!L18+[1]Зарічани!L18+[1]Коростень!L18+[1]Коростишів!L18+[1]Лугини!L18+'[1]Лугини СЛГ'!L18+[1]Малин!L18+[1]Народичі!L18+[1]Новоград!L18+[1]Овручь!L18+'[1]Овручь СЛГ'!L18+[1]Олевськ!L18+'[1]Попільня ЛГ'!L18+[1]Радомишль!L18+[1]Словечно!L18</f>
        <v>0</v>
      </c>
      <c r="M18" s="20">
        <f>[1]Баранівка!M18+[1]Бердичів!M18+[1]Білокоровичі!M18+[1]Городниця!M18+[1]Ємільчино!M18+[1]Житомир!M18+[1]Зарічани!M18+[1]Коростень!M18+[1]Коростишів!M18+[1]Лугини!M18+'[1]Лугини СЛГ'!M18+[1]Малин!M18+[1]Народичі!M18+[1]Новоград!M18+[1]Овручь!M18+'[1]Овручь СЛГ'!M18+[1]Олевськ!M18+'[1]Попільня ЛГ'!M18+[1]Радомишль!M18+[1]Словечно!M18</f>
        <v>0.1</v>
      </c>
      <c r="N18" s="20">
        <f>[1]Баранівка!N18+[1]Бердичів!N18+[1]Білокоровичі!N18+[1]Городниця!N18+[1]Ємільчино!N18+[1]Житомир!N18+[1]Зарічани!N18+[1]Коростень!N18+[1]Коростишів!N18+[1]Лугини!N18+'[1]Лугини СЛГ'!N18+[1]Малин!N18+[1]Народичі!N18+[1]Новоград!N18+[1]Овручь!N18+'[1]Овручь СЛГ'!N18+[1]Олевськ!N18+'[1]Попільня ЛГ'!N18+[1]Радомишль!N18+[1]Словечно!N18</f>
        <v>0.7</v>
      </c>
      <c r="O18" s="20">
        <f>[1]Баранівка!O18+[1]Бердичів!O18+[1]Білокоровичі!O18+[1]Городниця!O18+[1]Ємільчино!O18+[1]Житомир!O18+[1]Зарічани!O18+[1]Коростень!O18+[1]Коростишів!O18+[1]Лугини!O18+'[1]Лугини СЛГ'!O18+[1]Малин!O18+[1]Народичі!O18+[1]Новоград!O18+[1]Овручь!O18+'[1]Овручь СЛГ'!O18+[1]Олевськ!O18+'[1]Попільня ЛГ'!O18+[1]Радомишль!O18+[1]Словечно!O18</f>
        <v>0</v>
      </c>
      <c r="P18" s="20">
        <f>[1]Баранівка!P18+[1]Бердичів!P18+[1]Білокоровичі!P18+[1]Городниця!P18+[1]Ємільчино!P18+[1]Житомир!P18+[1]Зарічани!P18+[1]Коростень!P18+[1]Коростишів!P18+[1]Лугини!P18+'[1]Лугини СЛГ'!P18+[1]Малин!P18+[1]Народичі!P18+[1]Новоград!P18+[1]Овручь!P18+'[1]Овручь СЛГ'!P18+[1]Олевськ!P18+'[1]Попільня ЛГ'!P18+[1]Радомишль!P18+[1]Словечно!P18</f>
        <v>0</v>
      </c>
      <c r="Q18" s="20">
        <f t="shared" si="8"/>
        <v>0.3</v>
      </c>
      <c r="R18" s="20">
        <f>[1]Баранівка!R18+[1]Бердичів!R18+[1]Білокоровичі!R18+[1]Городниця!R18+[1]Ємільчино!R18+[1]Житомир!R18+[1]Зарічани!R18+[1]Коростень!R18+[1]Коростишів!R18+[1]Лугини!R18+'[1]Лугини СЛГ'!R18+[1]Малин!R18+[1]Народичі!R18+[1]Новоград!R18+[1]Овручь!R18+'[1]Овручь СЛГ'!R18+[1]Олевськ!R18+'[1]Попільня ЛГ'!R18+[1]Радомишль!R18+[1]Словечно!R18</f>
        <v>0</v>
      </c>
      <c r="S18" s="20">
        <f>[1]Баранівка!S18+[1]Бердичів!S18+[1]Білокоровичі!S18+[1]Городниця!S18+[1]Ємільчино!S18+[1]Житомир!S18+[1]Зарічани!S18+[1]Коростень!S18+[1]Коростишів!S18+[1]Лугини!S18+'[1]Лугини СЛГ'!S18+[1]Малин!S18+[1]Народичі!S18+[1]Новоград!S18+[1]Овручь!S18+'[1]Овручь СЛГ'!S18+[1]Олевськ!S18+'[1]Попільня ЛГ'!S18+[1]Радомишль!S18+[1]Словечно!S18</f>
        <v>0.3</v>
      </c>
      <c r="T18" s="20">
        <f>[1]Баранівка!T18+[1]Бердичів!T18+[1]Білокоровичі!T18+[1]Городниця!T18+[1]Ємільчино!T18+[1]Житомир!T18+[1]Зарічани!T18+[1]Коростень!T18+[1]Коростишів!T18+[1]Лугини!T18+'[1]Лугини СЛГ'!T18+[1]Малин!T18+[1]Народичі!T18+[1]Новоград!T18+[1]Овручь!T18+'[1]Овручь СЛГ'!T18+[1]Олевськ!T18+'[1]Попільня ЛГ'!T18+[1]Радомишль!T18+[1]Словечно!T18</f>
        <v>0</v>
      </c>
      <c r="U18" s="20">
        <f>[1]Баранівка!U18+[1]Бердичів!U18+[1]Білокоровичі!U18+[1]Городниця!U18+[1]Ємільчино!U18+[1]Житомир!U18+[1]Зарічани!U18+[1]Коростень!U18+[1]Коростишів!U18+[1]Лугини!U18+'[1]Лугини СЛГ'!U18+[1]Малин!U18+[1]Народичі!U18+[1]Новоград!U18+[1]Овручь!U18+'[1]Овручь СЛГ'!U18+[1]Олевськ!U18+'[1]Попільня ЛГ'!U18+[1]Радомишль!U18+[1]Словечно!U18</f>
        <v>0</v>
      </c>
      <c r="V18" s="20">
        <f>[1]Баранівка!V18+[1]Бердичів!V18+[1]Білокоровичі!V18+[1]Городниця!V18+[1]Ємільчино!V18+[1]Житомир!V18+[1]Зарічани!V18+[1]Коростень!V18+[1]Коростишів!V18+[1]Лугини!V18+'[1]Лугини СЛГ'!V18+[1]Малин!V18+[1]Народичі!V18+[1]Новоград!V18+[1]Овручь!V18+'[1]Овручь СЛГ'!V18+[1]Олевськ!V18+'[1]Попільня ЛГ'!V18+[1]Радомишль!V18+[1]Словечно!V18</f>
        <v>0</v>
      </c>
      <c r="W18" s="20">
        <f>[1]Баранівка!W18+[1]Бердичів!W18+[1]Білокоровичі!W18+[1]Городниця!W18+[1]Ємільчино!W18+[1]Житомир!W18+[1]Зарічани!W18+[1]Коростень!W18+[1]Коростишів!W18+[1]Лугини!W18+'[1]Лугини СЛГ'!W18+[1]Малин!W18+[1]Народичі!W18+[1]Новоград!W18+[1]Овручь!W18+'[1]Овручь СЛГ'!W18+[1]Олевськ!W18+'[1]Попільня ЛГ'!W18+[1]Радомишль!W18+[1]Словечно!W18</f>
        <v>0</v>
      </c>
      <c r="X18" s="20">
        <f t="shared" si="4"/>
        <v>9.9000000000000021</v>
      </c>
    </row>
    <row r="19" spans="1:24" ht="27.75" x14ac:dyDescent="0.4">
      <c r="A19" s="27" t="s">
        <v>39</v>
      </c>
      <c r="B19" s="20">
        <f t="shared" si="6"/>
        <v>72.300000000000011</v>
      </c>
      <c r="C19" s="20">
        <f>[1]Баранівка!C19+[1]Бердичів!C19+[1]Білокоровичі!C19+[1]Городниця!C19+[1]Ємільчино!C19+[1]Житомир!C19+[1]Зарічани!C19+[1]Коростень!C19+[1]Коростишів!C19+[1]Лугини!C19+'[1]Лугини СЛГ'!C19+[1]Малин!C19+[1]Народичі!C19+[1]Новоград!C19+[1]Овручь!C19+'[1]Овручь СЛГ'!C19+[1]Олевськ!C19+'[1]Попільня ЛГ'!C19+[1]Радомишль!C19+[1]Словечно!C19</f>
        <v>70.900000000000006</v>
      </c>
      <c r="D19" s="20">
        <f>[1]Баранівка!D19+[1]Бердичів!D19+[1]Білокоровичі!D19+[1]Городниця!D19+[1]Ємільчино!D19+[1]Житомир!D19+[1]Зарічани!D19+[1]Коростень!D19+[1]Коростишів!D19+[1]Лугини!D19+'[1]Лугини СЛГ'!D19+[1]Малин!D19+[1]Народичі!D19+[1]Новоград!D19+[1]Овручь!D19+'[1]Овручь СЛГ'!D19+[1]Олевськ!D19+'[1]Попільня ЛГ'!D19+[1]Радомишль!D19+[1]Словечно!D19</f>
        <v>1.4</v>
      </c>
      <c r="E19" s="20">
        <f>[1]Баранівка!E19+[1]Бердичів!E19+[1]Білокоровичі!E19+[1]Городниця!E19+[1]Ємільчино!E19+[1]Житомир!E19+[1]Зарічани!E19+[1]Коростень!E19+[1]Коростишів!E19+[1]Лугини!E19+'[1]Лугини СЛГ'!E19+[1]Малин!E19+[1]Народичі!E19+[1]Новоград!E19+[1]Овручь!E19+'[1]Овручь СЛГ'!E19+[1]Олевськ!E19+'[1]Попільня ЛГ'!E19+[1]Радомишль!E19+[1]Словечно!E19</f>
        <v>0</v>
      </c>
      <c r="F19" s="20">
        <f>[1]Баранівка!F19+[1]Бердичів!F19+[1]Білокоровичі!F19+[1]Городниця!F19+[1]Ємільчино!F19+[1]Житомир!F19+[1]Зарічани!F19+[1]Коростень!F19+[1]Коростишів!F19+[1]Лугини!F19+'[1]Лугини СЛГ'!F19+[1]Малин!F19+[1]Народичі!F19+[1]Новоград!F19+[1]Овручь!F19+'[1]Овручь СЛГ'!F19+[1]Олевськ!F19+'[1]Попільня ЛГ'!F19+[1]Радомишль!F19+[1]Словечно!F19</f>
        <v>0</v>
      </c>
      <c r="G19" s="20">
        <f>[1]Баранівка!G19+[1]Бердичів!G19+[1]Білокоровичі!G19+[1]Городниця!G19+[1]Ємільчино!G19+[1]Житомир!G19+[1]Зарічани!G19+[1]Коростень!G19+[1]Коростишів!G19+[1]Лугини!G19+'[1]Лугини СЛГ'!G19+[1]Малин!G19+[1]Народичі!G19+[1]Новоград!G19+[1]Овручь!G19+'[1]Овручь СЛГ'!G19+[1]Олевськ!G19+'[1]Попільня ЛГ'!G19+[1]Радомишль!G19+[1]Словечно!G19</f>
        <v>0</v>
      </c>
      <c r="H19" s="20">
        <f t="shared" si="7"/>
        <v>3.2</v>
      </c>
      <c r="I19" s="20">
        <f>[1]Баранівка!I19+[1]Бердичів!I19+[1]Білокоровичі!I19+[1]Городниця!I19+[1]Ємільчино!I19+[1]Житомир!I19+[1]Зарічани!I19+[1]Коростень!I19+[1]Коростишів!I19+[1]Лугини!I19+'[1]Лугини СЛГ'!I19+[1]Малин!I19+[1]Народичі!I19+[1]Новоград!I19+[1]Овручь!I19+'[1]Овручь СЛГ'!I19+[1]Олевськ!I19+'[1]Попільня ЛГ'!I19+[1]Радомишль!I19+[1]Словечно!I19</f>
        <v>1.3000000000000003</v>
      </c>
      <c r="J19" s="20">
        <f>[1]Баранівка!J19+[1]Бердичів!J19+[1]Білокоровичі!J19+[1]Городниця!J19+[1]Ємільчино!J19+[1]Житомир!J19+[1]Зарічани!J19+[1]Коростень!J19+[1]Коростишів!J19+[1]Лугини!J19+'[1]Лугини СЛГ'!J19+[1]Малин!J19+[1]Народичі!J19+[1]Новоград!J19+[1]Овручь!J19+'[1]Овручь СЛГ'!J19+[1]Олевськ!J19+'[1]Попільня ЛГ'!J19+[1]Радомишль!J19+[1]Словечно!J19</f>
        <v>0</v>
      </c>
      <c r="K19" s="20">
        <f>[1]Баранівка!K19+[1]Бердичів!K19+[1]Білокоровичі!K19+[1]Городниця!K19+[1]Ємільчино!K19+[1]Житомир!K19+[1]Зарічани!K19+[1]Коростень!K19+[1]Коростишів!K19+[1]Лугини!K19+'[1]Лугини СЛГ'!K19+[1]Малин!K19+[1]Народичі!K19+[1]Новоград!K19+[1]Овручь!K19+'[1]Овручь СЛГ'!K19+[1]Олевськ!K19+'[1]Попільня ЛГ'!K19+[1]Радомишль!K19+[1]Словечно!K19</f>
        <v>0.2</v>
      </c>
      <c r="L19" s="20">
        <f>[1]Баранівка!L19+[1]Бердичів!L19+[1]Білокоровичі!L19+[1]Городниця!L19+[1]Ємільчино!L19+[1]Житомир!L19+[1]Зарічани!L19+[1]Коростень!L19+[1]Коростишів!L19+[1]Лугини!L19+'[1]Лугини СЛГ'!L19+[1]Малин!L19+[1]Народичі!L19+[1]Новоград!L19+[1]Овручь!L19+'[1]Овручь СЛГ'!L19+[1]Олевськ!L19+'[1]Попільня ЛГ'!L19+[1]Радомишль!L19+[1]Словечно!L19</f>
        <v>0</v>
      </c>
      <c r="M19" s="20">
        <f>[1]Баранівка!M19+[1]Бердичів!M19+[1]Білокоровичі!M19+[1]Городниця!M19+[1]Ємільчино!M19+[1]Житомир!M19+[1]Зарічани!M19+[1]Коростень!M19+[1]Коростишів!M19+[1]Лугини!M19+'[1]Лугини СЛГ'!M19+[1]Малин!M19+[1]Народичі!M19+[1]Новоград!M19+[1]Овручь!M19+'[1]Овручь СЛГ'!M19+[1]Олевськ!M19+'[1]Попільня ЛГ'!M19+[1]Радомишль!M19+[1]Словечно!M19</f>
        <v>0</v>
      </c>
      <c r="N19" s="20">
        <f>[1]Баранівка!N19+[1]Бердичів!N19+[1]Білокоровичі!N19+[1]Городниця!N19+[1]Ємільчино!N19+[1]Житомир!N19+[1]Зарічани!N19+[1]Коростень!N19+[1]Коростишів!N19+[1]Лугини!N19+'[1]Лугини СЛГ'!N19+[1]Малин!N19+[1]Народичі!N19+[1]Новоград!N19+[1]Овручь!N19+'[1]Овручь СЛГ'!N19+[1]Олевськ!N19+'[1]Попільня ЛГ'!N19+[1]Радомишль!N19+[1]Словечно!N19</f>
        <v>1.7000000000000002</v>
      </c>
      <c r="O19" s="20">
        <f>[1]Баранівка!O19+[1]Бердичів!O19+[1]Білокоровичі!O19+[1]Городниця!O19+[1]Ємільчино!O19+[1]Житомир!O19+[1]Зарічани!O19+[1]Коростень!O19+[1]Коростишів!O19+[1]Лугини!O19+'[1]Лугини СЛГ'!O19+[1]Малин!O19+[1]Народичі!O19+[1]Новоград!O19+[1]Овручь!O19+'[1]Овручь СЛГ'!O19+[1]Олевськ!O19+'[1]Попільня ЛГ'!O19+[1]Радомишль!O19+[1]Словечно!O19</f>
        <v>0</v>
      </c>
      <c r="P19" s="20">
        <f>[1]Баранівка!P19+[1]Бердичів!P19+[1]Білокоровичі!P19+[1]Городниця!P19+[1]Ємільчино!P19+[1]Житомир!P19+[1]Зарічани!P19+[1]Коростень!P19+[1]Коростишів!P19+[1]Лугини!P19+'[1]Лугини СЛГ'!P19+[1]Малин!P19+[1]Народичі!P19+[1]Новоград!P19+[1]Овручь!P19+'[1]Овручь СЛГ'!P19+[1]Олевськ!P19+'[1]Попільня ЛГ'!P19+[1]Радомишль!P19+[1]Словечно!P19</f>
        <v>0</v>
      </c>
      <c r="Q19" s="20">
        <f t="shared" si="8"/>
        <v>1.5999999999999999</v>
      </c>
      <c r="R19" s="20">
        <f>[1]Баранівка!R19+[1]Бердичів!R19+[1]Білокоровичі!R19+[1]Городниця!R19+[1]Ємільчино!R19+[1]Житомир!R19+[1]Зарічани!R19+[1]Коростень!R19+[1]Коростишів!R19+[1]Лугини!R19+'[1]Лугини СЛГ'!R19+[1]Малин!R19+[1]Народичі!R19+[1]Новоград!R19+[1]Овручь!R19+'[1]Овручь СЛГ'!R19+[1]Олевськ!R19+'[1]Попільня ЛГ'!R19+[1]Радомишль!R19+[1]Словечно!R19</f>
        <v>0</v>
      </c>
      <c r="S19" s="20">
        <f>[1]Баранівка!S19+[1]Бердичів!S19+[1]Білокоровичі!S19+[1]Городниця!S19+[1]Ємільчино!S19+[1]Житомир!S19+[1]Зарічани!S19+[1]Коростень!S19+[1]Коростишів!S19+[1]Лугини!S19+'[1]Лугини СЛГ'!S19+[1]Малин!S19+[1]Народичі!S19+[1]Новоград!S19+[1]Овручь!S19+'[1]Овручь СЛГ'!S19+[1]Олевськ!S19+'[1]Попільня ЛГ'!S19+[1]Радомишль!S19+[1]Словечно!S19</f>
        <v>0.7</v>
      </c>
      <c r="T19" s="20">
        <f>[1]Баранівка!T19+[1]Бердичів!T19+[1]Білокоровичі!T19+[1]Городниця!T19+[1]Ємільчино!T19+[1]Житомир!T19+[1]Зарічани!T19+[1]Коростень!T19+[1]Коростишів!T19+[1]Лугини!T19+'[1]Лугини СЛГ'!T19+[1]Малин!T19+[1]Народичі!T19+[1]Новоград!T19+[1]Овручь!T19+'[1]Овручь СЛГ'!T19+[1]Олевськ!T19+'[1]Попільня ЛГ'!T19+[1]Радомишль!T19+[1]Словечно!T19</f>
        <v>0.89999999999999991</v>
      </c>
      <c r="U19" s="20">
        <f>[1]Баранівка!U19+[1]Бердичів!U19+[1]Білокоровичі!U19+[1]Городниця!U19+[1]Ємільчино!U19+[1]Житомир!U19+[1]Зарічани!U19+[1]Коростень!U19+[1]Коростишів!U19+[1]Лугини!U19+'[1]Лугини СЛГ'!U19+[1]Малин!U19+[1]Народичі!U19+[1]Новоград!U19+[1]Овручь!U19+'[1]Овручь СЛГ'!U19+[1]Олевськ!U19+'[1]Попільня ЛГ'!U19+[1]Радомишль!U19+[1]Словечно!U19</f>
        <v>0</v>
      </c>
      <c r="V19" s="20">
        <f>[1]Баранівка!V19+[1]Бердичів!V19+[1]Білокоровичі!V19+[1]Городниця!V19+[1]Ємільчино!V19+[1]Житомир!V19+[1]Зарічани!V19+[1]Коростень!V19+[1]Коростишів!V19+[1]Лугини!V19+'[1]Лугини СЛГ'!V19+[1]Малин!V19+[1]Народичі!V19+[1]Новоград!V19+[1]Овручь!V19+'[1]Овручь СЛГ'!V19+[1]Олевськ!V19+'[1]Попільня ЛГ'!V19+[1]Радомишль!V19+[1]Словечно!V19</f>
        <v>0</v>
      </c>
      <c r="W19" s="20">
        <f>[1]Баранівка!W19+[1]Бердичів!W19+[1]Білокоровичі!W19+[1]Городниця!W19+[1]Ємільчино!W19+[1]Житомир!W19+[1]Зарічани!W19+[1]Коростень!W19+[1]Коростишів!W19+[1]Лугини!W19+'[1]Лугини СЛГ'!W19+[1]Малин!W19+[1]Народичі!W19+[1]Новоград!W19+[1]Овручь!W19+'[1]Овручь СЛГ'!W19+[1]Олевськ!W19+'[1]Попільня ЛГ'!W19+[1]Радомишль!W19+[1]Словечно!W19</f>
        <v>0</v>
      </c>
      <c r="X19" s="20">
        <f t="shared" si="4"/>
        <v>77.100000000000009</v>
      </c>
    </row>
    <row r="20" spans="1:24" ht="27.75" x14ac:dyDescent="0.4">
      <c r="A20" s="27" t="s">
        <v>40</v>
      </c>
      <c r="B20" s="20">
        <f t="shared" si="6"/>
        <v>232.1</v>
      </c>
      <c r="C20" s="20">
        <f>[1]Баранівка!C20+[1]Бердичів!C20+[1]Білокоровичі!C20+[1]Городниця!C20+[1]Ємільчино!C20+[1]Житомир!C20+[1]Зарічани!C20+[1]Коростень!C20+[1]Коростишів!C20+[1]Лугини!C20+'[1]Лугини СЛГ'!C20+[1]Малин!C20+[1]Народичі!C20+[1]Новоград!C20+[1]Овручь!C20+'[1]Овручь СЛГ'!C20+[1]Олевськ!C20+'[1]Попільня ЛГ'!C20+[1]Радомишль!C20+[1]Словечно!C20</f>
        <v>227.79999999999998</v>
      </c>
      <c r="D20" s="20">
        <f>[1]Баранівка!D20+[1]Бердичів!D20+[1]Білокоровичі!D20+[1]Городниця!D20+[1]Ємільчино!D20+[1]Житомир!D20+[1]Зарічани!D20+[1]Коростень!D20+[1]Коростишів!D20+[1]Лугини!D20+'[1]Лугини СЛГ'!D20+[1]Малин!D20+[1]Народичі!D20+[1]Новоград!D20+[1]Овручь!D20+'[1]Овручь СЛГ'!D20+[1]Олевськ!D20+'[1]Попільня ЛГ'!D20+[1]Радомишль!D20+[1]Словечно!D20</f>
        <v>4.3000000000000007</v>
      </c>
      <c r="E20" s="20">
        <f>[1]Баранівка!E20+[1]Бердичів!E20+[1]Білокоровичі!E20+[1]Городниця!E20+[1]Ємільчино!E20+[1]Житомир!E20+[1]Зарічани!E20+[1]Коростень!E20+[1]Коростишів!E20+[1]Лугини!E20+'[1]Лугини СЛГ'!E20+[1]Малин!E20+[1]Народичі!E20+[1]Новоград!E20+[1]Овручь!E20+'[1]Овручь СЛГ'!E20+[1]Олевськ!E20+'[1]Попільня ЛГ'!E20+[1]Радомишль!E20+[1]Словечно!E20</f>
        <v>0</v>
      </c>
      <c r="F20" s="20">
        <f>[1]Баранівка!F20+[1]Бердичів!F20+[1]Білокоровичі!F20+[1]Городниця!F20+[1]Ємільчино!F20+[1]Житомир!F20+[1]Зарічани!F20+[1]Коростень!F20+[1]Коростишів!F20+[1]Лугини!F20+'[1]Лугини СЛГ'!F20+[1]Малин!F20+[1]Народичі!F20+[1]Новоград!F20+[1]Овручь!F20+'[1]Овручь СЛГ'!F20+[1]Олевськ!F20+'[1]Попільня ЛГ'!F20+[1]Радомишль!F20+[1]Словечно!F20</f>
        <v>0</v>
      </c>
      <c r="G20" s="20">
        <f>[1]Баранівка!G20+[1]Бердичів!G20+[1]Білокоровичі!G20+[1]Городниця!G20+[1]Ємільчино!G20+[1]Житомир!G20+[1]Зарічани!G20+[1]Коростень!G20+[1]Коростишів!G20+[1]Лугини!G20+'[1]Лугини СЛГ'!G20+[1]Малин!G20+[1]Народичі!G20+[1]Новоград!G20+[1]Овручь!G20+'[1]Овручь СЛГ'!G20+[1]Олевськ!G20+'[1]Попільня ЛГ'!G20+[1]Радомишль!G20+[1]Словечно!G20</f>
        <v>0</v>
      </c>
      <c r="H20" s="20">
        <f t="shared" si="7"/>
        <v>3.8</v>
      </c>
      <c r="I20" s="20">
        <f>[1]Баранівка!I20+[1]Бердичів!I20+[1]Білокоровичі!I20+[1]Городниця!I20+[1]Ємільчино!I20+[1]Житомир!I20+[1]Зарічани!I20+[1]Коростень!I20+[1]Коростишів!I20+[1]Лугини!I20+'[1]Лугини СЛГ'!I20+[1]Малин!I20+[1]Народичі!I20+[1]Новоград!I20+[1]Овручь!I20+'[1]Овручь СЛГ'!I20+[1]Олевськ!I20+'[1]Попільня ЛГ'!I20+[1]Радомишль!I20+[1]Словечно!I20</f>
        <v>2.8</v>
      </c>
      <c r="J20" s="20">
        <f>[1]Баранівка!J20+[1]Бердичів!J20+[1]Білокоровичі!J20+[1]Городниця!J20+[1]Ємільчино!J20+[1]Житомир!J20+[1]Зарічани!J20+[1]Коростень!J20+[1]Коростишів!J20+[1]Лугини!J20+'[1]Лугини СЛГ'!J20+[1]Малин!J20+[1]Народичі!J20+[1]Новоград!J20+[1]Овручь!J20+'[1]Овручь СЛГ'!J20+[1]Олевськ!J20+'[1]Попільня ЛГ'!J20+[1]Радомишль!J20+[1]Словечно!J20</f>
        <v>0</v>
      </c>
      <c r="K20" s="20">
        <f>[1]Баранівка!K20+[1]Бердичів!K20+[1]Білокоровичі!K20+[1]Городниця!K20+[1]Ємільчино!K20+[1]Житомир!K20+[1]Зарічани!K20+[1]Коростень!K20+[1]Коростишів!K20+[1]Лугини!K20+'[1]Лугини СЛГ'!K20+[1]Малин!K20+[1]Народичі!K20+[1]Новоград!K20+[1]Овручь!K20+'[1]Овручь СЛГ'!K20+[1]Олевськ!K20+'[1]Попільня ЛГ'!K20+[1]Радомишль!K20+[1]Словечно!K20</f>
        <v>0.7</v>
      </c>
      <c r="L20" s="20">
        <f>[1]Баранівка!L20+[1]Бердичів!L20+[1]Білокоровичі!L20+[1]Городниця!L20+[1]Ємільчино!L20+[1]Житомир!L20+[1]Зарічани!L20+[1]Коростень!L20+[1]Коростишів!L20+[1]Лугини!L20+'[1]Лугини СЛГ'!L20+[1]Малин!L20+[1]Народичі!L20+[1]Новоград!L20+[1]Овручь!L20+'[1]Овручь СЛГ'!L20+[1]Олевськ!L20+'[1]Попільня ЛГ'!L20+[1]Радомишль!L20+[1]Словечно!L20</f>
        <v>0</v>
      </c>
      <c r="M20" s="20">
        <f>[1]Баранівка!M20+[1]Бердичів!M20+[1]Білокоровичі!M20+[1]Городниця!M20+[1]Ємільчино!M20+[1]Житомир!M20+[1]Зарічани!M20+[1]Коростень!M20+[1]Коростишів!M20+[1]Лугини!M20+'[1]Лугини СЛГ'!M20+[1]Малин!M20+[1]Народичі!M20+[1]Новоград!M20+[1]Овручь!M20+'[1]Овручь СЛГ'!M20+[1]Олевськ!M20+'[1]Попільня ЛГ'!M20+[1]Радомишль!M20+[1]Словечно!M20</f>
        <v>0</v>
      </c>
      <c r="N20" s="20">
        <f>[1]Баранівка!N20+[1]Бердичів!N20+[1]Білокоровичі!N20+[1]Городниця!N20+[1]Ємільчино!N20+[1]Житомир!N20+[1]Зарічани!N20+[1]Коростень!N20+[1]Коростишів!N20+[1]Лугини!N20+'[1]Лугини СЛГ'!N20+[1]Малин!N20+[1]Народичі!N20+[1]Новоград!N20+[1]Овручь!N20+'[1]Овручь СЛГ'!N20+[1]Олевськ!N20+'[1]Попільня ЛГ'!N20+[1]Радомишль!N20+[1]Словечно!N20</f>
        <v>0.3</v>
      </c>
      <c r="O20" s="20">
        <f>[1]Баранівка!O20+[1]Бердичів!O20+[1]Білокоровичі!O20+[1]Городниця!O20+[1]Ємільчино!O20+[1]Житомир!O20+[1]Зарічани!O20+[1]Коростень!O20+[1]Коростишів!O20+[1]Лугини!O20+'[1]Лугини СЛГ'!O20+[1]Малин!O20+[1]Народичі!O20+[1]Новоград!O20+[1]Овручь!O20+'[1]Овручь СЛГ'!O20+[1]Олевськ!O20+'[1]Попільня ЛГ'!O20+[1]Радомишль!O20+[1]Словечно!O20</f>
        <v>0</v>
      </c>
      <c r="P20" s="20">
        <f>[1]Баранівка!P20+[1]Бердичів!P20+[1]Білокоровичі!P20+[1]Городниця!P20+[1]Ємільчино!P20+[1]Житомир!P20+[1]Зарічани!P20+[1]Коростень!P20+[1]Коростишів!P20+[1]Лугини!P20+'[1]Лугини СЛГ'!P20+[1]Малин!P20+[1]Народичі!P20+[1]Новоград!P20+[1]Овручь!P20+'[1]Овручь СЛГ'!P20+[1]Олевськ!P20+'[1]Попільня ЛГ'!P20+[1]Радомишль!P20+[1]Словечно!P20</f>
        <v>0</v>
      </c>
      <c r="Q20" s="20">
        <f t="shared" si="8"/>
        <v>0</v>
      </c>
      <c r="R20" s="20">
        <f>[1]Баранівка!R20+[1]Бердичів!R20+[1]Білокоровичі!R20+[1]Городниця!R20+[1]Ємільчино!R20+[1]Житомир!R20+[1]Зарічани!R20+[1]Коростень!R20+[1]Коростишів!R20+[1]Лугини!R20+'[1]Лугини СЛГ'!R20+[1]Малин!R20+[1]Народичі!R20+[1]Новоград!R20+[1]Овручь!R20+'[1]Овручь СЛГ'!R20+[1]Олевськ!R20+'[1]Попільня ЛГ'!R20+[1]Радомишль!R20+[1]Словечно!R20</f>
        <v>0</v>
      </c>
      <c r="S20" s="20">
        <f>[1]Баранівка!S20+[1]Бердичів!S20+[1]Білокоровичі!S20+[1]Городниця!S20+[1]Ємільчино!S20+[1]Житомир!S20+[1]Зарічани!S20+[1]Коростень!S20+[1]Коростишів!S20+[1]Лугини!S20+'[1]Лугини СЛГ'!S20+[1]Малин!S20+[1]Народичі!S20+[1]Новоград!S20+[1]Овручь!S20+'[1]Овручь СЛГ'!S20+[1]Олевськ!S20+'[1]Попільня ЛГ'!S20+[1]Радомишль!S20+[1]Словечно!S20</f>
        <v>0</v>
      </c>
      <c r="T20" s="20">
        <f>[1]Баранівка!T20+[1]Бердичів!T20+[1]Білокоровичі!T20+[1]Городниця!T20+[1]Ємільчино!T20+[1]Житомир!T20+[1]Зарічани!T20+[1]Коростень!T20+[1]Коростишів!T20+[1]Лугини!T20+'[1]Лугини СЛГ'!T20+[1]Малин!T20+[1]Народичі!T20+[1]Новоград!T20+[1]Овручь!T20+'[1]Овручь СЛГ'!T20+[1]Олевськ!T20+'[1]Попільня ЛГ'!T20+[1]Радомишль!T20+[1]Словечно!T20</f>
        <v>0</v>
      </c>
      <c r="U20" s="20">
        <f>[1]Баранівка!U20+[1]Бердичів!U20+[1]Білокоровичі!U20+[1]Городниця!U20+[1]Ємільчино!U20+[1]Житомир!U20+[1]Зарічани!U20+[1]Коростень!U20+[1]Коростишів!U20+[1]Лугини!U20+'[1]Лугини СЛГ'!U20+[1]Малин!U20+[1]Народичі!U20+[1]Новоград!U20+[1]Овручь!U20+'[1]Овручь СЛГ'!U20+[1]Олевськ!U20+'[1]Попільня ЛГ'!U20+[1]Радомишль!U20+[1]Словечно!U20</f>
        <v>0</v>
      </c>
      <c r="V20" s="20">
        <f>[1]Баранівка!V20+[1]Бердичів!V20+[1]Білокоровичі!V20+[1]Городниця!V20+[1]Ємільчино!V20+[1]Житомир!V20+[1]Зарічани!V20+[1]Коростень!V20+[1]Коростишів!V20+[1]Лугини!V20+'[1]Лугини СЛГ'!V20+[1]Малин!V20+[1]Народичі!V20+[1]Новоград!V20+[1]Овручь!V20+'[1]Овручь СЛГ'!V20+[1]Олевськ!V20+'[1]Попільня ЛГ'!V20+[1]Радомишль!V20+[1]Словечно!V20</f>
        <v>0</v>
      </c>
      <c r="W20" s="20">
        <f>[1]Баранівка!W20+[1]Бердичів!W20+[1]Білокоровичі!W20+[1]Городниця!W20+[1]Ємільчино!W20+[1]Житомир!W20+[1]Зарічани!W20+[1]Коростень!W20+[1]Коростишів!W20+[1]Лугини!W20+'[1]Лугини СЛГ'!W20+[1]Малин!W20+[1]Народичі!W20+[1]Новоград!W20+[1]Овручь!W20+'[1]Овручь СЛГ'!W20+[1]Олевськ!W20+'[1]Попільня ЛГ'!W20+[1]Радомишль!W20+[1]Словечно!W20</f>
        <v>0</v>
      </c>
      <c r="X20" s="20">
        <f t="shared" si="4"/>
        <v>235.9</v>
      </c>
    </row>
    <row r="22" spans="1:24" x14ac:dyDescent="0.3">
      <c r="A22" s="28"/>
    </row>
    <row r="24" spans="1:24" ht="30" x14ac:dyDescent="0.4">
      <c r="A24" s="29" t="s">
        <v>41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</sheetData>
  <mergeCells count="10">
    <mergeCell ref="A24:X24"/>
    <mergeCell ref="A1:X1"/>
    <mergeCell ref="A3:A5"/>
    <mergeCell ref="B3:G3"/>
    <mergeCell ref="H3:P3"/>
    <mergeCell ref="Q3:W3"/>
    <mergeCell ref="X3:X5"/>
    <mergeCell ref="B4:B5"/>
    <mergeCell ref="H4:H5"/>
    <mergeCell ref="Q4:Q5"/>
  </mergeCells>
  <pageMargins left="0.7" right="0.7" top="0.75" bottom="0.75" header="0.3" footer="0.3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Зведена по ЖОУЛМГ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2020-12-23T08:00:20Z</dcterms:created>
  <dcterms:modified xsi:type="dcterms:W3CDTF">2020-12-23T08:00:53Z</dcterms:modified>
</cp:coreProperties>
</file>